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748D2307-EFF2-489E-BE6C-0B6C7D94C38E}" xr6:coauthVersionLast="47" xr6:coauthVersionMax="47" xr10:uidLastSave="{00000000-0000-0000-0000-000000000000}"/>
  <bookViews>
    <workbookView xWindow="-120" yWindow="-120" windowWidth="29040" windowHeight="15840" activeTab="4"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00000000-0006-0000-0000-00002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00000000-0006-0000-0000-00002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000-00002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000-00002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000-00002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000-00002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000-00002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000-00002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200-00002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200-00002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200-00002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200-00002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00000000-0006-0000-0200-00002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00000000-0006-0000-0200-00002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00000000-0006-0000-0200-00002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00000000-0006-0000-02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<sst xmlns="http://schemas.openxmlformats.org/spreadsheetml/2006/main" count="330" uniqueCount="148">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</sst>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29">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2"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24" fillId="0" borderId="1" xfId="0" applyFont="1" applyFill="1" applyBorder="1" applyAlignment="1">
      <alignment horizontal="center" vertical="center" wrapText="1"/>
    </xf>
    <xf numFmtId="0" fontId="1" fillId="0" borderId="3" xfId="2" applyFill="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30" zoomScale="110" zoomScaleSheetLayoutView="110" workbookViewId="0">
      <selection activeCell="A32" sqref="A32"/>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7"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3"/>
      <c r="B1" s="184"/>
      <c r="C1" s="185"/>
      <c r="D1" s="186"/>
      <c r="E1" s="205" t="s">
        <v>134</v>
      </c>
      <c r="F1" s="206"/>
      <c r="G1" s="206"/>
      <c r="H1" s="207"/>
      <c r="I1" s="20" t="s">
        <v>35</v>
      </c>
      <c r="J1" s="24" t="s">
        <v>30</v>
      </c>
      <c r="K1" s="7"/>
      <c r="L1" s="7"/>
      <c r="M1" s="7"/>
    </row>
    <row r="2" spans="1:15" ht="15" customHeight="1" x14ac:dyDescent="0.2">
      <c r="A2" s="204"/>
      <c r="B2" s="184"/>
      <c r="C2" s="185"/>
      <c r="D2" s="186"/>
      <c r="E2" s="208"/>
      <c r="F2" s="209"/>
      <c r="G2" s="209"/>
      <c r="H2" s="210"/>
      <c r="I2" s="21" t="s">
        <v>36</v>
      </c>
      <c r="J2" s="25" t="s">
        <v>68</v>
      </c>
      <c r="K2" s="7"/>
      <c r="L2" s="7"/>
      <c r="M2" s="7"/>
    </row>
    <row r="3" spans="1:15" ht="15" customHeight="1" x14ac:dyDescent="0.2">
      <c r="A3" s="204"/>
      <c r="B3" s="184"/>
      <c r="C3" s="185"/>
      <c r="D3" s="186"/>
      <c r="E3" s="208"/>
      <c r="F3" s="209"/>
      <c r="G3" s="209"/>
      <c r="H3" s="210"/>
      <c r="I3" s="21" t="s">
        <v>37</v>
      </c>
      <c r="J3" s="46" t="s">
        <v>76</v>
      </c>
      <c r="K3" s="7"/>
      <c r="L3" s="7"/>
      <c r="M3" s="7"/>
    </row>
    <row r="4" spans="1:15" ht="15" customHeight="1" x14ac:dyDescent="0.2">
      <c r="A4" s="204"/>
      <c r="B4" s="181" t="s">
        <v>138</v>
      </c>
      <c r="C4" s="182"/>
      <c r="D4" s="183"/>
      <c r="E4" s="208"/>
      <c r="F4" s="209"/>
      <c r="G4" s="209"/>
      <c r="H4" s="210"/>
      <c r="I4" s="22" t="s">
        <v>38</v>
      </c>
      <c r="J4" s="47">
        <v>42440</v>
      </c>
      <c r="K4" s="7"/>
      <c r="L4" s="7"/>
      <c r="M4" s="7"/>
    </row>
    <row r="5" spans="1:15" ht="24.95" customHeight="1" x14ac:dyDescent="0.2">
      <c r="A5" s="227" t="s">
        <v>13</v>
      </c>
      <c r="B5" s="228"/>
      <c r="C5" s="228"/>
      <c r="D5" s="228"/>
      <c r="E5" s="228"/>
      <c r="F5" s="228"/>
      <c r="G5" s="228"/>
      <c r="H5" s="228"/>
      <c r="I5" s="228"/>
      <c r="J5" s="229"/>
      <c r="L5" s="8"/>
    </row>
    <row r="6" spans="1:15" ht="24.75" customHeight="1" x14ac:dyDescent="0.2">
      <c r="A6" s="230" t="s">
        <v>0</v>
      </c>
      <c r="B6" s="195" t="s">
        <v>30</v>
      </c>
      <c r="C6" s="196"/>
      <c r="D6" s="197"/>
      <c r="E6" s="201" t="s">
        <v>1</v>
      </c>
      <c r="F6" s="232" t="s">
        <v>75</v>
      </c>
      <c r="G6" s="233"/>
      <c r="H6" s="234"/>
      <c r="I6" s="10" t="s">
        <v>2</v>
      </c>
      <c r="J6" s="11" t="s">
        <v>17</v>
      </c>
      <c r="L6" s="8"/>
    </row>
    <row r="7" spans="1:15" ht="24" customHeight="1" x14ac:dyDescent="0.2">
      <c r="A7" s="231"/>
      <c r="B7" s="198"/>
      <c r="C7" s="199"/>
      <c r="D7" s="200"/>
      <c r="E7" s="202"/>
      <c r="F7" s="235"/>
      <c r="G7" s="236"/>
      <c r="H7" s="237"/>
      <c r="I7" s="12" t="s">
        <v>20</v>
      </c>
      <c r="J7" s="13"/>
      <c r="L7" s="8"/>
    </row>
    <row r="8" spans="1:15" x14ac:dyDescent="0.2">
      <c r="A8" s="238"/>
      <c r="B8" s="239"/>
      <c r="C8" s="239"/>
      <c r="D8" s="239"/>
      <c r="E8" s="239"/>
      <c r="F8" s="239"/>
      <c r="G8" s="239"/>
      <c r="H8" s="239"/>
      <c r="I8" s="239"/>
      <c r="J8" s="240"/>
      <c r="L8" s="8"/>
    </row>
    <row r="9" spans="1:15" ht="71.25" customHeight="1" x14ac:dyDescent="0.2">
      <c r="A9" s="4" t="s">
        <v>3</v>
      </c>
      <c r="B9" s="218" t="s">
        <v>31</v>
      </c>
      <c r="C9" s="216"/>
      <c r="D9" s="216"/>
      <c r="E9" s="216"/>
      <c r="F9" s="217"/>
      <c r="G9" s="37" t="s">
        <v>4</v>
      </c>
      <c r="H9" s="218" t="s">
        <v>32</v>
      </c>
      <c r="I9" s="216"/>
      <c r="J9" s="219"/>
      <c r="L9" s="8"/>
    </row>
    <row r="10" spans="1:15" ht="96" customHeight="1" x14ac:dyDescent="0.2">
      <c r="A10" s="4" t="s">
        <v>5</v>
      </c>
      <c r="B10" s="215" t="s">
        <v>77</v>
      </c>
      <c r="C10" s="216"/>
      <c r="D10" s="216"/>
      <c r="E10" s="216"/>
      <c r="F10" s="217"/>
      <c r="G10" s="37" t="s">
        <v>6</v>
      </c>
      <c r="H10" s="243" t="s">
        <v>78</v>
      </c>
      <c r="I10" s="244"/>
      <c r="J10" s="245"/>
      <c r="L10" s="8"/>
    </row>
    <row r="11" spans="1:15" ht="130.5" customHeight="1" x14ac:dyDescent="0.2">
      <c r="A11" s="4" t="s">
        <v>7</v>
      </c>
      <c r="B11" s="215" t="s">
        <v>135</v>
      </c>
      <c r="C11" s="216"/>
      <c r="D11" s="216"/>
      <c r="E11" s="216"/>
      <c r="F11" s="217"/>
      <c r="G11" s="37" t="s">
        <v>8</v>
      </c>
      <c r="H11" s="215" t="s">
        <v>105</v>
      </c>
      <c r="I11" s="216"/>
      <c r="J11" s="219"/>
      <c r="L11" s="8"/>
    </row>
    <row r="12" spans="1:15" ht="69.95" customHeight="1" x14ac:dyDescent="0.2">
      <c r="A12" s="4" t="s">
        <v>9</v>
      </c>
      <c r="B12" s="215" t="s">
        <v>79</v>
      </c>
      <c r="C12" s="216"/>
      <c r="D12" s="216"/>
      <c r="E12" s="216"/>
      <c r="F12" s="217"/>
      <c r="G12" s="37" t="s">
        <v>10</v>
      </c>
      <c r="H12" s="218" t="s">
        <v>28</v>
      </c>
      <c r="I12" s="216"/>
      <c r="J12" s="219"/>
      <c r="L12" s="8"/>
    </row>
    <row r="13" spans="1:15" ht="42.75" customHeight="1" x14ac:dyDescent="0.2">
      <c r="A13" s="4" t="s">
        <v>11</v>
      </c>
      <c r="B13" s="218" t="s">
        <v>80</v>
      </c>
      <c r="C13" s="216"/>
      <c r="D13" s="216"/>
      <c r="E13" s="216"/>
      <c r="F13" s="217"/>
      <c r="G13" s="37" t="s">
        <v>12</v>
      </c>
      <c r="H13" s="223" t="s">
        <v>80</v>
      </c>
      <c r="I13" s="223"/>
      <c r="J13" s="223"/>
      <c r="L13" s="8"/>
    </row>
    <row r="14" spans="1:15" ht="25.5" customHeight="1" thickBot="1" x14ac:dyDescent="0.25">
      <c r="A14" s="28" t="s">
        <v>29</v>
      </c>
      <c r="B14" s="220">
        <v>10</v>
      </c>
      <c r="C14" s="221"/>
      <c r="D14" s="222"/>
      <c r="E14" s="29" t="s">
        <v>14</v>
      </c>
      <c r="F14" s="117">
        <v>6</v>
      </c>
      <c r="G14" s="29" t="s">
        <v>19</v>
      </c>
      <c r="H14" s="57" t="s">
        <v>81</v>
      </c>
      <c r="I14" s="59" t="s">
        <v>82</v>
      </c>
      <c r="J14" s="60" t="s">
        <v>83</v>
      </c>
      <c r="L14" s="8"/>
      <c r="N14" s="3"/>
      <c r="O14" s="3"/>
    </row>
    <row r="15" spans="1:15" ht="27.75" customHeight="1" thickBot="1" x14ac:dyDescent="0.25">
      <c r="A15" s="53"/>
      <c r="B15" s="54"/>
      <c r="C15" s="55"/>
      <c r="D15" s="142"/>
      <c r="E15" s="56"/>
      <c r="F15" s="118"/>
      <c r="G15" s="56"/>
      <c r="H15" s="58" t="s">
        <v>84</v>
      </c>
      <c r="I15" s="51" t="s">
        <v>106</v>
      </c>
      <c r="J15" s="52" t="s">
        <v>85</v>
      </c>
      <c r="N15" s="3"/>
      <c r="O15" s="3"/>
    </row>
    <row r="16" spans="1:15" ht="13.5" thickBot="1" x14ac:dyDescent="0.25">
      <c r="A16" s="224"/>
      <c r="B16" s="225"/>
      <c r="C16" s="225"/>
      <c r="D16" s="225"/>
      <c r="E16" s="225"/>
      <c r="F16" s="225"/>
      <c r="G16" s="225"/>
      <c r="H16" s="225"/>
      <c r="I16" s="225"/>
      <c r="J16" s="226"/>
    </row>
    <row r="17" spans="1:16" ht="15" customHeight="1" x14ac:dyDescent="0.2">
      <c r="A17" s="203"/>
      <c r="B17" s="211" t="s">
        <v>69</v>
      </c>
      <c r="C17" s="211"/>
      <c r="D17" s="211"/>
      <c r="E17" s="213" t="s">
        <v>136</v>
      </c>
      <c r="F17" s="213"/>
      <c r="G17" s="213"/>
      <c r="H17" s="213"/>
      <c r="I17" s="20" t="s">
        <v>35</v>
      </c>
      <c r="J17" s="24" t="s">
        <v>30</v>
      </c>
    </row>
    <row r="18" spans="1:16" ht="15" customHeight="1" x14ac:dyDescent="0.2">
      <c r="A18" s="204"/>
      <c r="B18" s="212"/>
      <c r="C18" s="212"/>
      <c r="D18" s="212"/>
      <c r="E18" s="214"/>
      <c r="F18" s="214"/>
      <c r="G18" s="214"/>
      <c r="H18" s="214"/>
      <c r="I18" s="21" t="s">
        <v>36</v>
      </c>
      <c r="J18" s="25" t="s">
        <v>70</v>
      </c>
    </row>
    <row r="19" spans="1:16" ht="15" customHeight="1" x14ac:dyDescent="0.2">
      <c r="A19" s="204"/>
      <c r="B19" s="212"/>
      <c r="C19" s="212"/>
      <c r="D19" s="212"/>
      <c r="E19" s="214"/>
      <c r="F19" s="214"/>
      <c r="G19" s="214"/>
      <c r="H19" s="214"/>
      <c r="I19" s="21" t="s">
        <v>37</v>
      </c>
      <c r="J19" s="46" t="s">
        <v>76</v>
      </c>
    </row>
    <row r="20" spans="1:16" ht="15" customHeight="1" x14ac:dyDescent="0.2">
      <c r="A20" s="204"/>
      <c r="B20" s="212"/>
      <c r="C20" s="212"/>
      <c r="D20" s="212"/>
      <c r="E20" s="214"/>
      <c r="F20" s="214"/>
      <c r="G20" s="214"/>
      <c r="H20" s="214"/>
      <c r="I20" s="21" t="s">
        <v>38</v>
      </c>
      <c r="J20" s="47">
        <v>42440</v>
      </c>
    </row>
    <row r="21" spans="1:16" ht="24.95" customHeight="1" thickBot="1" x14ac:dyDescent="0.25">
      <c r="A21" s="192" t="s">
        <v>63</v>
      </c>
      <c r="B21" s="193"/>
      <c r="C21" s="193"/>
      <c r="D21" s="193"/>
      <c r="E21" s="193"/>
      <c r="F21" s="193"/>
      <c r="G21" s="193"/>
      <c r="H21" s="193"/>
      <c r="I21" s="193"/>
      <c r="J21" s="194"/>
      <c r="L21" s="8"/>
    </row>
    <row r="22" spans="1:16" ht="34.5" customHeight="1" x14ac:dyDescent="0.2">
      <c r="A22" s="36" t="s">
        <v>15</v>
      </c>
      <c r="B22" s="73" t="s">
        <v>14</v>
      </c>
      <c r="C22" s="73" t="s">
        <v>21</v>
      </c>
      <c r="D22" s="143" t="s">
        <v>23</v>
      </c>
      <c r="E22" s="107" t="s">
        <v>24</v>
      </c>
      <c r="F22" s="241" t="s">
        <v>25</v>
      </c>
      <c r="G22" s="242"/>
      <c r="H22" s="73" t="s">
        <v>26</v>
      </c>
      <c r="I22" s="73" t="s">
        <v>16</v>
      </c>
      <c r="J22" s="86" t="s">
        <v>27</v>
      </c>
      <c r="K22" s="163"/>
      <c r="L22" s="8"/>
    </row>
    <row r="23" spans="1:16" ht="51" hidden="1" x14ac:dyDescent="0.2">
      <c r="A23" s="15">
        <v>41670</v>
      </c>
      <c r="B23" s="16">
        <v>10</v>
      </c>
      <c r="C23" s="6">
        <v>7</v>
      </c>
      <c r="D23" s="144">
        <f>+(7-7)/7</f>
        <v>0</v>
      </c>
      <c r="E23" s="105" t="s">
        <v>87</v>
      </c>
      <c r="F23" s="189" t="s">
        <v>86</v>
      </c>
      <c r="G23" s="190"/>
      <c r="H23" s="45" t="s">
        <v>65</v>
      </c>
      <c r="I23" s="50">
        <v>42035</v>
      </c>
      <c r="J23" s="168" t="s">
        <v>22</v>
      </c>
      <c r="K23" s="164"/>
    </row>
    <row r="24" spans="1:16" ht="165.75" hidden="1" customHeight="1" x14ac:dyDescent="0.2">
      <c r="A24" s="15">
        <v>41698</v>
      </c>
      <c r="B24" s="16">
        <v>10</v>
      </c>
      <c r="C24" s="6">
        <v>18</v>
      </c>
      <c r="D24" s="144">
        <f t="shared" ref="D24:D29" si="0">+(C24-C23)/C23</f>
        <v>1.5714285714285714</v>
      </c>
      <c r="E24" s="105" t="s">
        <v>98</v>
      </c>
      <c r="F24" s="191" t="s">
        <v>99</v>
      </c>
      <c r="G24" s="191"/>
      <c r="H24" s="45" t="s">
        <v>65</v>
      </c>
      <c r="I24" s="50">
        <v>42035</v>
      </c>
      <c r="J24" s="168" t="s">
        <v>22</v>
      </c>
      <c r="K24" s="164"/>
    </row>
    <row r="25" spans="1:16" ht="25.5" hidden="1" x14ac:dyDescent="0.2">
      <c r="A25" s="15">
        <v>41728</v>
      </c>
      <c r="B25" s="16">
        <v>10</v>
      </c>
      <c r="C25" s="6">
        <v>14</v>
      </c>
      <c r="D25" s="144">
        <f t="shared" si="0"/>
        <v>-0.22222222222222221</v>
      </c>
      <c r="E25" s="105" t="s">
        <v>100</v>
      </c>
      <c r="F25" s="189" t="s">
        <v>86</v>
      </c>
      <c r="G25" s="190"/>
      <c r="H25" s="45" t="s">
        <v>65</v>
      </c>
      <c r="I25" s="50">
        <v>42035</v>
      </c>
      <c r="J25" s="168" t="s">
        <v>22</v>
      </c>
      <c r="K25" s="164"/>
    </row>
    <row r="26" spans="1:16" ht="114.75" hidden="1" customHeight="1" x14ac:dyDescent="0.2">
      <c r="A26" s="61" t="s">
        <v>88</v>
      </c>
      <c r="B26" s="16">
        <v>10</v>
      </c>
      <c r="C26" s="6">
        <v>8</v>
      </c>
      <c r="D26" s="144">
        <f t="shared" si="0"/>
        <v>-0.42857142857142855</v>
      </c>
      <c r="E26" s="105" t="s">
        <v>102</v>
      </c>
      <c r="F26" s="189" t="s">
        <v>86</v>
      </c>
      <c r="G26" s="190"/>
      <c r="H26" s="45" t="s">
        <v>65</v>
      </c>
      <c r="I26" s="50">
        <v>42035</v>
      </c>
      <c r="J26" s="168" t="s">
        <v>22</v>
      </c>
      <c r="K26" s="164"/>
    </row>
    <row r="27" spans="1:16" ht="114.75" hidden="1" customHeight="1" x14ac:dyDescent="0.2">
      <c r="A27" s="15">
        <v>41790</v>
      </c>
      <c r="B27" s="16">
        <v>10</v>
      </c>
      <c r="C27" s="6">
        <v>23</v>
      </c>
      <c r="D27" s="144">
        <f t="shared" si="0"/>
        <v>1.875</v>
      </c>
      <c r="E27" s="105" t="s">
        <v>101</v>
      </c>
      <c r="F27" s="189" t="s">
        <v>86</v>
      </c>
      <c r="G27" s="190"/>
      <c r="H27" s="45" t="s">
        <v>65</v>
      </c>
      <c r="I27" s="50">
        <v>42035</v>
      </c>
      <c r="J27" s="168" t="s">
        <v>22</v>
      </c>
      <c r="K27" s="164"/>
    </row>
    <row r="28" spans="1:16" ht="100.5" hidden="1" customHeight="1" x14ac:dyDescent="0.2">
      <c r="A28" s="15">
        <v>41820</v>
      </c>
      <c r="B28" s="16">
        <v>10</v>
      </c>
      <c r="C28" s="6">
        <v>13</v>
      </c>
      <c r="D28" s="144">
        <f t="shared" si="0"/>
        <v>-0.43478260869565216</v>
      </c>
      <c r="E28" s="105" t="s">
        <v>103</v>
      </c>
      <c r="F28" s="189" t="s">
        <v>86</v>
      </c>
      <c r="G28" s="190"/>
      <c r="H28" s="45" t="s">
        <v>65</v>
      </c>
      <c r="I28" s="50">
        <v>42035</v>
      </c>
      <c r="J28" s="168" t="s">
        <v>22</v>
      </c>
      <c r="K28" s="164"/>
    </row>
    <row r="29" spans="1:16" ht="102" hidden="1" customHeight="1" x14ac:dyDescent="0.2">
      <c r="A29" s="15">
        <v>41851</v>
      </c>
      <c r="B29" s="16">
        <v>10</v>
      </c>
      <c r="C29" s="6">
        <v>13</v>
      </c>
      <c r="D29" s="144">
        <f t="shared" si="0"/>
        <v>0</v>
      </c>
      <c r="E29" s="105" t="s">
        <v>104</v>
      </c>
      <c r="F29" s="189" t="s">
        <v>86</v>
      </c>
      <c r="G29" s="190"/>
      <c r="H29" s="45" t="s">
        <v>65</v>
      </c>
      <c r="I29" s="50">
        <v>42035</v>
      </c>
      <c r="J29" s="168"/>
      <c r="K29" s="164"/>
    </row>
    <row r="30" spans="1:16" s="102" customFormat="1" ht="130.5" customHeight="1" x14ac:dyDescent="0.2">
      <c r="A30" s="156">
        <v>44957</v>
      </c>
      <c r="B30" s="152">
        <v>10</v>
      </c>
      <c r="C30" s="57">
        <v>5</v>
      </c>
      <c r="D30" s="153">
        <f>+(7-5)/7</f>
        <v>0.2857142857142857</v>
      </c>
      <c r="E30" s="154" t="s">
        <v>139</v>
      </c>
      <c r="F30" s="188" t="s">
        <v>137</v>
      </c>
      <c r="G30" s="188"/>
      <c r="H30" s="155" t="s">
        <v>65</v>
      </c>
      <c r="I30" s="151">
        <v>44957</v>
      </c>
      <c r="J30" s="169" t="s">
        <v>22</v>
      </c>
      <c r="K30" s="165"/>
    </row>
    <row r="31" spans="1:16" s="102" customFormat="1" ht="100.5" customHeight="1" thickBot="1" x14ac:dyDescent="0.25">
      <c r="A31" s="156">
        <v>44985</v>
      </c>
      <c r="B31" s="152">
        <v>10</v>
      </c>
      <c r="C31" s="57">
        <v>5</v>
      </c>
      <c r="D31" s="172">
        <f t="shared" ref="D31:D32" si="1">+(C30-C31)/C30</f>
        <v>0</v>
      </c>
      <c r="E31" s="154" t="s">
        <v>144</v>
      </c>
      <c r="F31" s="188" t="s">
        <v>137</v>
      </c>
      <c r="G31" s="188"/>
      <c r="H31" s="155" t="s">
        <v>65</v>
      </c>
      <c r="I31" s="151">
        <v>44985</v>
      </c>
      <c r="J31" s="169" t="s">
        <v>22</v>
      </c>
      <c r="K31" s="165"/>
      <c r="P31" s="103"/>
    </row>
    <row r="32" spans="1:16" s="102" customFormat="1" ht="165" customHeight="1" thickBot="1" x14ac:dyDescent="0.25">
      <c r="A32" s="156">
        <v>45016</v>
      </c>
      <c r="B32" s="152">
        <v>10</v>
      </c>
      <c r="C32" s="57">
        <v>9</v>
      </c>
      <c r="D32" s="172">
        <f t="shared" si="1"/>
        <v>-0.8</v>
      </c>
      <c r="E32" s="157" t="s">
        <v>146</v>
      </c>
      <c r="F32" s="188" t="s">
        <v>137</v>
      </c>
      <c r="G32" s="188"/>
      <c r="H32" s="155" t="s">
        <v>65</v>
      </c>
      <c r="I32" s="151">
        <v>45016</v>
      </c>
      <c r="J32" s="169" t="s">
        <v>22</v>
      </c>
      <c r="K32" s="165"/>
    </row>
    <row r="33" spans="1:17" s="102" customFormat="1" ht="163.5" customHeight="1" x14ac:dyDescent="0.2">
      <c r="A33" s="156"/>
      <c r="B33" s="152"/>
      <c r="C33" s="178"/>
      <c r="D33" s="153"/>
      <c r="E33" s="157"/>
      <c r="F33" s="188"/>
      <c r="G33" s="188"/>
      <c r="H33" s="155"/>
      <c r="I33" s="151"/>
      <c r="J33" s="169"/>
      <c r="K33" s="165"/>
      <c r="Q33" s="102">
        <f>24-9</f>
        <v>15</v>
      </c>
    </row>
    <row r="34" spans="1:17" s="102" customFormat="1" ht="162" customHeight="1" x14ac:dyDescent="0.2">
      <c r="A34" s="156"/>
      <c r="B34" s="152"/>
      <c r="C34" s="178"/>
      <c r="D34" s="153"/>
      <c r="E34" s="150"/>
      <c r="F34" s="188"/>
      <c r="G34" s="188"/>
      <c r="H34" s="155"/>
      <c r="I34" s="151"/>
      <c r="J34" s="169"/>
      <c r="K34" s="165"/>
    </row>
    <row r="35" spans="1:17" s="102" customFormat="1" ht="145.5" customHeight="1" x14ac:dyDescent="0.2">
      <c r="A35" s="156"/>
      <c r="B35" s="152"/>
      <c r="C35" s="177"/>
      <c r="D35" s="153"/>
      <c r="E35" s="150"/>
      <c r="F35" s="188"/>
      <c r="G35" s="188"/>
      <c r="H35" s="155"/>
      <c r="I35" s="151"/>
      <c r="J35" s="169"/>
      <c r="K35" s="165"/>
    </row>
    <row r="36" spans="1:17" s="102" customFormat="1" ht="154.5" customHeight="1" x14ac:dyDescent="0.2">
      <c r="A36" s="156"/>
      <c r="B36" s="152"/>
      <c r="C36" s="177"/>
      <c r="D36" s="153"/>
      <c r="E36" s="150"/>
      <c r="F36" s="188"/>
      <c r="G36" s="188"/>
      <c r="H36" s="155"/>
      <c r="I36" s="151"/>
      <c r="J36" s="169"/>
      <c r="K36" s="165"/>
    </row>
    <row r="37" spans="1:17" s="102" customFormat="1" ht="318" customHeight="1" x14ac:dyDescent="0.2">
      <c r="A37" s="156"/>
      <c r="B37" s="152"/>
      <c r="C37" s="177"/>
      <c r="D37" s="153"/>
      <c r="E37" s="157"/>
      <c r="F37" s="188"/>
      <c r="G37" s="188"/>
      <c r="H37" s="155"/>
      <c r="I37" s="151"/>
      <c r="J37" s="169"/>
      <c r="K37" s="165"/>
    </row>
    <row r="38" spans="1:17" s="102" customFormat="1" ht="275.25" customHeight="1" x14ac:dyDescent="0.2">
      <c r="A38" s="156"/>
      <c r="B38" s="152"/>
      <c r="C38" s="177"/>
      <c r="D38" s="153"/>
      <c r="E38" s="157"/>
      <c r="F38" s="188"/>
      <c r="G38" s="188"/>
      <c r="H38" s="155"/>
      <c r="I38" s="151"/>
      <c r="J38" s="169"/>
      <c r="K38" s="148"/>
    </row>
    <row r="39" spans="1:17" s="102" customFormat="1" ht="135" customHeight="1" x14ac:dyDescent="0.2">
      <c r="A39" s="156"/>
      <c r="B39" s="152"/>
      <c r="C39" s="177"/>
      <c r="D39" s="153"/>
      <c r="E39" s="166"/>
      <c r="F39" s="188"/>
      <c r="G39" s="188"/>
      <c r="H39" s="155"/>
      <c r="I39" s="151"/>
      <c r="J39" s="169"/>
      <c r="K39" s="148"/>
      <c r="L39" s="104"/>
      <c r="M39" s="104"/>
    </row>
    <row r="40" spans="1:17" ht="138" customHeight="1" x14ac:dyDescent="0.2">
      <c r="A40" s="156"/>
      <c r="B40" s="152"/>
      <c r="C40" s="177"/>
      <c r="D40" s="153"/>
      <c r="E40" s="167"/>
      <c r="F40" s="188"/>
      <c r="G40" s="188"/>
      <c r="H40" s="155"/>
      <c r="I40" s="151"/>
      <c r="J40" s="169"/>
      <c r="K40" s="148"/>
      <c r="O40" s="23"/>
    </row>
    <row r="41" spans="1:17" ht="303.75" customHeight="1" thickBot="1" x14ac:dyDescent="0.25">
      <c r="A41" s="170"/>
      <c r="B41" s="171"/>
      <c r="C41" s="179"/>
      <c r="D41" s="172"/>
      <c r="E41" s="173"/>
      <c r="F41" s="187"/>
      <c r="G41" s="187"/>
      <c r="H41" s="174"/>
      <c r="I41" s="175"/>
      <c r="J41" s="176"/>
      <c r="K41" s="148"/>
    </row>
    <row r="42" spans="1:17" ht="120.75" customHeight="1" x14ac:dyDescent="0.2">
      <c r="A42" s="75"/>
      <c r="B42" s="76"/>
      <c r="C42" s="180"/>
      <c r="D42" s="145"/>
      <c r="E42" s="109"/>
      <c r="F42" s="79"/>
      <c r="G42" s="79"/>
      <c r="H42" s="34"/>
      <c r="I42" s="75"/>
      <c r="J42" s="80"/>
    </row>
    <row r="43" spans="1:17" ht="120.75" customHeight="1" x14ac:dyDescent="0.2">
      <c r="A43" s="75"/>
      <c r="B43" s="76"/>
      <c r="C43" s="77"/>
      <c r="D43" s="145"/>
      <c r="E43" s="74"/>
      <c r="F43" s="79"/>
      <c r="G43" s="79"/>
      <c r="H43" s="34"/>
      <c r="I43" s="75"/>
      <c r="J43" s="80"/>
    </row>
    <row r="44" spans="1:17" ht="120.75" customHeight="1" x14ac:dyDescent="0.2">
      <c r="A44" s="75"/>
      <c r="B44" s="76"/>
      <c r="C44" s="77"/>
      <c r="D44" s="145"/>
      <c r="E44" s="74"/>
      <c r="F44" s="79"/>
      <c r="G44" s="79"/>
      <c r="H44" s="34"/>
      <c r="I44" s="75"/>
      <c r="J44" s="80"/>
    </row>
    <row r="45" spans="1:17" ht="16.5" customHeight="1" x14ac:dyDescent="0.2">
      <c r="A45" s="27"/>
      <c r="B45" s="30"/>
      <c r="C45" s="31"/>
      <c r="D45" s="146"/>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E29" sqref="E29"/>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6" t="s">
        <v>81</v>
      </c>
      <c r="C2" s="247"/>
      <c r="D2" s="121" t="s">
        <v>82</v>
      </c>
      <c r="E2" s="122" t="s">
        <v>83</v>
      </c>
    </row>
    <row r="3" spans="2:5" ht="38.25" x14ac:dyDescent="0.2">
      <c r="B3" s="248" t="s">
        <v>84</v>
      </c>
      <c r="C3" s="249"/>
      <c r="D3" s="123" t="s">
        <v>106</v>
      </c>
      <c r="E3" s="124" t="s">
        <v>85</v>
      </c>
    </row>
    <row r="4" spans="2:5" x14ac:dyDescent="0.2">
      <c r="B4" s="37" t="s">
        <v>15</v>
      </c>
      <c r="C4" s="37" t="s">
        <v>14</v>
      </c>
      <c r="D4" s="141" t="s">
        <v>21</v>
      </c>
      <c r="E4" s="37" t="s">
        <v>23</v>
      </c>
    </row>
    <row r="5" spans="2:5" x14ac:dyDescent="0.2">
      <c r="B5" s="139" t="s">
        <v>111</v>
      </c>
      <c r="C5" s="66">
        <v>10</v>
      </c>
      <c r="D5" s="149">
        <f>+'E01.001 VAR. QUEJAS Y RECL'!C30</f>
        <v>5</v>
      </c>
      <c r="E5" s="140">
        <f>+'E01.001 VAR. QUEJAS Y RECL'!D30</f>
        <v>0.2857142857142857</v>
      </c>
    </row>
    <row r="6" spans="2:5" x14ac:dyDescent="0.2">
      <c r="B6" s="139" t="s">
        <v>112</v>
      </c>
      <c r="C6" s="66">
        <v>10</v>
      </c>
      <c r="D6" s="149">
        <f>+'E01.001 VAR. QUEJAS Y RECL'!C31</f>
        <v>5</v>
      </c>
      <c r="E6" s="140">
        <f>+'E01.001 VAR. QUEJAS Y RECL'!D31</f>
        <v>0</v>
      </c>
    </row>
    <row r="7" spans="2:5" x14ac:dyDescent="0.2">
      <c r="B7" s="139" t="s">
        <v>113</v>
      </c>
      <c r="C7" s="66">
        <v>10</v>
      </c>
      <c r="D7" s="149">
        <f>+'E01.001 VAR. QUEJAS Y RECL'!C32</f>
        <v>9</v>
      </c>
      <c r="E7" s="140">
        <f>+'E01.001 VAR. QUEJAS Y RECL'!D32</f>
        <v>-0.8</v>
      </c>
    </row>
    <row r="8" spans="2:5" x14ac:dyDescent="0.2">
      <c r="B8" s="139" t="s">
        <v>114</v>
      </c>
      <c r="C8" s="66">
        <v>10</v>
      </c>
      <c r="D8" s="327">
        <f>+'E01.001 VAR. QUEJAS Y RECL'!C33</f>
        <v>0</v>
      </c>
      <c r="E8" s="140">
        <f>+'E01.001 VAR. QUEJAS Y RECL'!D33</f>
        <v>0</v>
      </c>
    </row>
    <row r="9" spans="2:5" x14ac:dyDescent="0.2">
      <c r="B9" s="139" t="s">
        <v>115</v>
      </c>
      <c r="C9" s="66">
        <v>10</v>
      </c>
      <c r="D9" s="327">
        <f>+'E01.001 VAR. QUEJAS Y RECL'!C34</f>
        <v>0</v>
      </c>
      <c r="E9" s="140">
        <f>+'E01.001 VAR. QUEJAS Y RECL'!D34</f>
        <v>0</v>
      </c>
    </row>
    <row r="10" spans="2:5" x14ac:dyDescent="0.2">
      <c r="B10" s="139" t="s">
        <v>116</v>
      </c>
      <c r="C10" s="66">
        <v>10</v>
      </c>
      <c r="D10" s="328">
        <f>+'E01.001 VAR. QUEJAS Y RECL'!C35</f>
        <v>0</v>
      </c>
      <c r="E10" s="140">
        <f>+'E01.001 VAR. QUEJAS Y RECL'!D35</f>
        <v>0</v>
      </c>
    </row>
    <row r="11" spans="2:5" x14ac:dyDescent="0.2">
      <c r="B11" s="139" t="s">
        <v>117</v>
      </c>
      <c r="C11" s="66">
        <v>10</v>
      </c>
      <c r="D11" s="328">
        <f>+'E01.001 VAR. QUEJAS Y RECL'!C36</f>
        <v>0</v>
      </c>
      <c r="E11" s="140">
        <f>+'E01.001 VAR. QUEJAS Y RECL'!D36</f>
        <v>0</v>
      </c>
    </row>
    <row r="12" spans="2:5" x14ac:dyDescent="0.2">
      <c r="B12" s="139" t="s">
        <v>118</v>
      </c>
      <c r="C12" s="66">
        <v>10</v>
      </c>
      <c r="D12" s="328">
        <f>+'E01.001 VAR. QUEJAS Y RECL'!C37</f>
        <v>0</v>
      </c>
      <c r="E12" s="140">
        <f>+'E01.001 VAR. QUEJAS Y RECL'!D37</f>
        <v>0</v>
      </c>
    </row>
    <row r="13" spans="2:5" x14ac:dyDescent="0.2">
      <c r="B13" s="139" t="s">
        <v>119</v>
      </c>
      <c r="C13" s="66">
        <v>10</v>
      </c>
      <c r="D13" s="328">
        <f>+'E01.001 VAR. QUEJAS Y RECL'!C38</f>
        <v>0</v>
      </c>
      <c r="E13" s="140">
        <f>+'E01.001 VAR. QUEJAS Y RECL'!D38</f>
        <v>0</v>
      </c>
    </row>
    <row r="14" spans="2:5" x14ac:dyDescent="0.2">
      <c r="B14" s="139" t="s">
        <v>120</v>
      </c>
      <c r="C14" s="66">
        <v>10</v>
      </c>
      <c r="D14" s="328">
        <f>+'E01.001 VAR. QUEJAS Y RECL'!C39</f>
        <v>0</v>
      </c>
      <c r="E14" s="140">
        <f>+'E01.001 VAR. QUEJAS Y RECL'!D39</f>
        <v>0</v>
      </c>
    </row>
    <row r="15" spans="2:5" x14ac:dyDescent="0.2">
      <c r="B15" s="139" t="s">
        <v>121</v>
      </c>
      <c r="C15" s="66">
        <v>10</v>
      </c>
      <c r="D15" s="328">
        <f>+'E01.001 VAR. QUEJAS Y RECL'!C40</f>
        <v>0</v>
      </c>
      <c r="E15" s="140">
        <f>+'E01.001 VAR. QUEJAS Y RECL'!D40</f>
        <v>0</v>
      </c>
    </row>
    <row r="16" spans="2:5" x14ac:dyDescent="0.2">
      <c r="B16" s="139" t="s">
        <v>122</v>
      </c>
      <c r="C16" s="66">
        <v>10</v>
      </c>
      <c r="D16" s="328">
        <f>+'E01.001 VAR. QUEJAS Y RECL'!C41</f>
        <v>0</v>
      </c>
      <c r="E16" s="140">
        <f>+'E01.001 VAR. QUEJAS Y RECL'!D41</f>
        <v>0</v>
      </c>
    </row>
    <row r="17" spans="2:14" x14ac:dyDescent="0.2">
      <c r="B17" s="75"/>
      <c r="C17" s="76"/>
      <c r="D17" s="77"/>
      <c r="E17" s="78"/>
    </row>
    <row r="21" spans="2:14" x14ac:dyDescent="0.2">
      <c r="N21" s="95"/>
    </row>
    <row r="23" spans="2:14" x14ac:dyDescent="0.2">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23" zoomScaleSheetLayoutView="100" workbookViewId="0">
      <selection activeCell="E34" sqref="E34"/>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3"/>
      <c r="B3" s="211" t="s">
        <v>66</v>
      </c>
      <c r="C3" s="211"/>
      <c r="D3" s="211"/>
      <c r="E3" s="205" t="s">
        <v>34</v>
      </c>
      <c r="F3" s="206"/>
      <c r="G3" s="206"/>
      <c r="H3" s="207"/>
      <c r="I3" s="20" t="s">
        <v>35</v>
      </c>
      <c r="J3" s="110" t="s">
        <v>40</v>
      </c>
      <c r="K3" s="7"/>
      <c r="L3" s="7"/>
      <c r="M3" s="7"/>
    </row>
    <row r="4" spans="1:18" ht="15" customHeight="1" x14ac:dyDescent="0.2">
      <c r="A4" s="204"/>
      <c r="B4" s="212"/>
      <c r="C4" s="212"/>
      <c r="D4" s="212"/>
      <c r="E4" s="208"/>
      <c r="F4" s="209"/>
      <c r="G4" s="209"/>
      <c r="H4" s="210"/>
      <c r="I4" s="21" t="s">
        <v>36</v>
      </c>
      <c r="J4" s="111" t="s">
        <v>68</v>
      </c>
      <c r="K4" s="7"/>
      <c r="L4" s="7"/>
      <c r="M4" s="7"/>
    </row>
    <row r="5" spans="1:18" ht="15" customHeight="1" x14ac:dyDescent="0.2">
      <c r="A5" s="204"/>
      <c r="B5" s="212"/>
      <c r="C5" s="212"/>
      <c r="D5" s="212"/>
      <c r="E5" s="208"/>
      <c r="F5" s="209"/>
      <c r="G5" s="209"/>
      <c r="H5" s="210"/>
      <c r="I5" s="21" t="s">
        <v>37</v>
      </c>
      <c r="J5" s="112" t="s">
        <v>67</v>
      </c>
      <c r="K5" s="7"/>
      <c r="L5" s="7"/>
      <c r="M5" s="7"/>
    </row>
    <row r="6" spans="1:18" ht="15" customHeight="1" x14ac:dyDescent="0.2">
      <c r="A6" s="204"/>
      <c r="B6" s="212"/>
      <c r="C6" s="212"/>
      <c r="D6" s="212"/>
      <c r="E6" s="208"/>
      <c r="F6" s="209"/>
      <c r="G6" s="209"/>
      <c r="H6" s="210"/>
      <c r="I6" s="22" t="s">
        <v>38</v>
      </c>
      <c r="J6" s="113">
        <v>42440</v>
      </c>
      <c r="K6" s="7"/>
      <c r="L6" s="7"/>
      <c r="M6" s="7"/>
    </row>
    <row r="7" spans="1:18" ht="24.95" customHeight="1" x14ac:dyDescent="0.2">
      <c r="A7" s="257" t="s">
        <v>13</v>
      </c>
      <c r="B7" s="258"/>
      <c r="C7" s="258"/>
      <c r="D7" s="258"/>
      <c r="E7" s="258"/>
      <c r="F7" s="258"/>
      <c r="G7" s="258"/>
      <c r="H7" s="258"/>
      <c r="I7" s="258"/>
      <c r="J7" s="229"/>
    </row>
    <row r="8" spans="1:18" ht="20.100000000000001" customHeight="1" x14ac:dyDescent="0.2">
      <c r="A8" s="230" t="s">
        <v>0</v>
      </c>
      <c r="B8" s="195" t="s">
        <v>40</v>
      </c>
      <c r="C8" s="196"/>
      <c r="D8" s="197"/>
      <c r="E8" s="201" t="s">
        <v>1</v>
      </c>
      <c r="F8" s="232" t="s">
        <v>41</v>
      </c>
      <c r="G8" s="233"/>
      <c r="H8" s="234"/>
      <c r="I8" s="10" t="s">
        <v>2</v>
      </c>
      <c r="J8" s="11" t="s">
        <v>17</v>
      </c>
    </row>
    <row r="9" spans="1:18" ht="24" customHeight="1" x14ac:dyDescent="0.2">
      <c r="A9" s="231"/>
      <c r="B9" s="198"/>
      <c r="C9" s="199"/>
      <c r="D9" s="200"/>
      <c r="E9" s="202"/>
      <c r="F9" s="235"/>
      <c r="G9" s="236"/>
      <c r="H9" s="237"/>
      <c r="I9" s="12" t="s">
        <v>20</v>
      </c>
      <c r="J9" s="13" t="s">
        <v>18</v>
      </c>
    </row>
    <row r="10" spans="1:18" x14ac:dyDescent="0.2">
      <c r="A10" s="238"/>
      <c r="B10" s="239"/>
      <c r="C10" s="239"/>
      <c r="D10" s="239"/>
      <c r="E10" s="239"/>
      <c r="F10" s="239"/>
      <c r="G10" s="239"/>
      <c r="H10" s="239"/>
      <c r="I10" s="239"/>
      <c r="J10" s="240"/>
    </row>
    <row r="11" spans="1:18" ht="115.5" customHeight="1" x14ac:dyDescent="0.2">
      <c r="A11" s="4" t="s">
        <v>3</v>
      </c>
      <c r="B11" s="218" t="s">
        <v>42</v>
      </c>
      <c r="C11" s="216"/>
      <c r="D11" s="216"/>
      <c r="E11" s="216"/>
      <c r="F11" s="217"/>
      <c r="G11" s="37" t="s">
        <v>4</v>
      </c>
      <c r="H11" s="218" t="s">
        <v>43</v>
      </c>
      <c r="I11" s="216"/>
      <c r="J11" s="219"/>
    </row>
    <row r="12" spans="1:18" ht="106.5" customHeight="1" x14ac:dyDescent="0.2">
      <c r="A12" s="4" t="s">
        <v>5</v>
      </c>
      <c r="B12" s="218" t="s">
        <v>44</v>
      </c>
      <c r="C12" s="216"/>
      <c r="D12" s="216"/>
      <c r="E12" s="216"/>
      <c r="F12" s="217"/>
      <c r="G12" s="37" t="s">
        <v>6</v>
      </c>
      <c r="H12" s="259" t="s">
        <v>45</v>
      </c>
      <c r="I12" s="260"/>
      <c r="J12" s="261"/>
      <c r="O12" s="18"/>
    </row>
    <row r="13" spans="1:18" ht="172.5" customHeight="1" x14ac:dyDescent="0.2">
      <c r="A13" s="4" t="s">
        <v>7</v>
      </c>
      <c r="B13" s="218" t="s">
        <v>46</v>
      </c>
      <c r="C13" s="216"/>
      <c r="D13" s="216"/>
      <c r="E13" s="216"/>
      <c r="F13" s="217"/>
      <c r="G13" s="37" t="s">
        <v>8</v>
      </c>
      <c r="H13" s="218" t="s">
        <v>47</v>
      </c>
      <c r="I13" s="216"/>
      <c r="J13" s="219"/>
    </row>
    <row r="14" spans="1:18" ht="25.5" x14ac:dyDescent="0.2">
      <c r="A14" s="4" t="s">
        <v>9</v>
      </c>
      <c r="B14" s="218" t="s">
        <v>48</v>
      </c>
      <c r="C14" s="216"/>
      <c r="D14" s="216"/>
      <c r="E14" s="216"/>
      <c r="F14" s="217"/>
      <c r="G14" s="37" t="s">
        <v>10</v>
      </c>
      <c r="H14" s="218" t="s">
        <v>49</v>
      </c>
      <c r="I14" s="216"/>
      <c r="J14" s="219"/>
    </row>
    <row r="15" spans="1:18" ht="38.25" customHeight="1" x14ac:dyDescent="0.2">
      <c r="A15" s="4" t="s">
        <v>11</v>
      </c>
      <c r="B15" s="218" t="s">
        <v>80</v>
      </c>
      <c r="C15" s="216"/>
      <c r="D15" s="216"/>
      <c r="E15" s="216"/>
      <c r="F15" s="217"/>
      <c r="G15" s="37" t="s">
        <v>12</v>
      </c>
      <c r="H15" s="223" t="s">
        <v>80</v>
      </c>
      <c r="I15" s="223"/>
      <c r="J15" s="223"/>
      <c r="N15" s="9"/>
    </row>
    <row r="16" spans="1:18" ht="41.25" customHeight="1" thickBot="1" x14ac:dyDescent="0.25">
      <c r="A16" s="28" t="s">
        <v>29</v>
      </c>
      <c r="B16" s="262">
        <v>0.8</v>
      </c>
      <c r="C16" s="263"/>
      <c r="D16" s="264"/>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4"/>
      <c r="B18" s="225"/>
      <c r="C18" s="225"/>
      <c r="D18" s="225"/>
      <c r="E18" s="225"/>
      <c r="F18" s="225"/>
      <c r="G18" s="225"/>
      <c r="H18" s="225"/>
      <c r="I18" s="225"/>
      <c r="J18" s="226"/>
    </row>
    <row r="19" spans="1:18" ht="15" customHeight="1" x14ac:dyDescent="0.2">
      <c r="A19" s="203"/>
      <c r="B19" s="211" t="s">
        <v>66</v>
      </c>
      <c r="C19" s="211"/>
      <c r="D19" s="211"/>
      <c r="E19" s="205" t="s">
        <v>34</v>
      </c>
      <c r="F19" s="206"/>
      <c r="G19" s="206"/>
      <c r="H19" s="207"/>
      <c r="I19" s="20" t="s">
        <v>35</v>
      </c>
      <c r="J19" s="110" t="s">
        <v>40</v>
      </c>
      <c r="K19" s="7"/>
      <c r="L19" s="7"/>
      <c r="M19" s="7"/>
    </row>
    <row r="20" spans="1:18" ht="15" customHeight="1" x14ac:dyDescent="0.2">
      <c r="A20" s="204"/>
      <c r="B20" s="212"/>
      <c r="C20" s="212"/>
      <c r="D20" s="212"/>
      <c r="E20" s="208"/>
      <c r="F20" s="209"/>
      <c r="G20" s="209"/>
      <c r="H20" s="210"/>
      <c r="I20" s="21" t="s">
        <v>36</v>
      </c>
      <c r="J20" s="111" t="s">
        <v>71</v>
      </c>
      <c r="K20" s="7"/>
      <c r="L20" s="7"/>
      <c r="M20" s="7"/>
    </row>
    <row r="21" spans="1:18" ht="15" customHeight="1" x14ac:dyDescent="0.2">
      <c r="A21" s="204"/>
      <c r="B21" s="212"/>
      <c r="C21" s="212"/>
      <c r="D21" s="212"/>
      <c r="E21" s="208"/>
      <c r="F21" s="209"/>
      <c r="G21" s="209"/>
      <c r="H21" s="210"/>
      <c r="I21" s="21" t="s">
        <v>37</v>
      </c>
      <c r="J21" s="112" t="s">
        <v>67</v>
      </c>
      <c r="K21" s="7"/>
      <c r="L21" s="7"/>
      <c r="M21" s="7"/>
    </row>
    <row r="22" spans="1:18" ht="15" customHeight="1" thickBot="1" x14ac:dyDescent="0.25">
      <c r="A22" s="204"/>
      <c r="B22" s="212"/>
      <c r="C22" s="212"/>
      <c r="D22" s="212"/>
      <c r="E22" s="208"/>
      <c r="F22" s="209"/>
      <c r="G22" s="209"/>
      <c r="H22" s="210"/>
      <c r="I22" s="22" t="s">
        <v>38</v>
      </c>
      <c r="J22" s="113">
        <v>41229</v>
      </c>
      <c r="K22" s="7"/>
      <c r="L22" s="7"/>
      <c r="M22" s="7"/>
    </row>
    <row r="23" spans="1:18" ht="24.95" customHeight="1" x14ac:dyDescent="0.2">
      <c r="A23" s="253" t="s">
        <v>64</v>
      </c>
      <c r="B23" s="254"/>
      <c r="C23" s="254"/>
      <c r="D23" s="254"/>
      <c r="E23" s="254"/>
      <c r="F23" s="254"/>
      <c r="G23" s="254"/>
      <c r="H23" s="254"/>
      <c r="I23" s="254"/>
      <c r="J23" s="255"/>
      <c r="L23" s="8"/>
    </row>
    <row r="24" spans="1:18" ht="34.5" customHeight="1" x14ac:dyDescent="0.2">
      <c r="A24" s="42" t="s">
        <v>15</v>
      </c>
      <c r="B24" s="14" t="s">
        <v>14</v>
      </c>
      <c r="C24" s="14" t="s">
        <v>21</v>
      </c>
      <c r="D24" s="43" t="s">
        <v>23</v>
      </c>
      <c r="E24" s="43" t="s">
        <v>24</v>
      </c>
      <c r="F24" s="202" t="s">
        <v>25</v>
      </c>
      <c r="G24" s="256"/>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1" t="s">
        <v>92</v>
      </c>
      <c r="G25" s="252"/>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1" t="s">
        <v>92</v>
      </c>
      <c r="G26" s="252"/>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1" t="s">
        <v>92</v>
      </c>
      <c r="G27" s="252"/>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1" t="s">
        <v>92</v>
      </c>
      <c r="G28" s="252"/>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1" t="s">
        <v>92</v>
      </c>
      <c r="G29" s="252"/>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1" t="s">
        <v>92</v>
      </c>
      <c r="G30" s="252"/>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1" t="s">
        <v>92</v>
      </c>
      <c r="G31" s="252"/>
      <c r="H31" s="44" t="s">
        <v>52</v>
      </c>
      <c r="I31" s="15">
        <v>41851</v>
      </c>
      <c r="J31" s="114" t="s">
        <v>22</v>
      </c>
    </row>
    <row r="32" spans="1:18" ht="199.5" customHeight="1" x14ac:dyDescent="0.2">
      <c r="A32" s="151">
        <v>44957</v>
      </c>
      <c r="B32" s="84">
        <v>100</v>
      </c>
      <c r="C32" s="72">
        <v>0.90149999999999997</v>
      </c>
      <c r="D32" s="65">
        <v>0.90149999999999997</v>
      </c>
      <c r="E32" s="158" t="s">
        <v>140</v>
      </c>
      <c r="F32" s="250" t="s">
        <v>141</v>
      </c>
      <c r="G32" s="250"/>
      <c r="H32" s="159" t="s">
        <v>52</v>
      </c>
      <c r="I32" s="151">
        <v>44957</v>
      </c>
      <c r="J32" s="161" t="s">
        <v>22</v>
      </c>
    </row>
    <row r="33" spans="1:19" ht="147" customHeight="1" x14ac:dyDescent="0.2">
      <c r="A33" s="151">
        <v>44985</v>
      </c>
      <c r="B33" s="84">
        <v>100</v>
      </c>
      <c r="C33" s="72">
        <v>0.93669999999999998</v>
      </c>
      <c r="D33" s="65">
        <v>0.93669999999999998</v>
      </c>
      <c r="E33" s="158" t="s">
        <v>145</v>
      </c>
      <c r="F33" s="250" t="s">
        <v>141</v>
      </c>
      <c r="G33" s="250"/>
      <c r="H33" s="159" t="s">
        <v>52</v>
      </c>
      <c r="I33" s="151">
        <f>+A33</f>
        <v>44985</v>
      </c>
      <c r="J33" s="161" t="s">
        <v>22</v>
      </c>
    </row>
    <row r="34" spans="1:19" ht="121.5" customHeight="1" x14ac:dyDescent="0.2">
      <c r="A34" s="151">
        <v>45016</v>
      </c>
      <c r="B34" s="84">
        <v>100</v>
      </c>
      <c r="C34" s="101">
        <v>0.96260000000000001</v>
      </c>
      <c r="D34" s="65">
        <v>0.96260000000000001</v>
      </c>
      <c r="E34" s="158" t="s">
        <v>147</v>
      </c>
      <c r="F34" s="250" t="s">
        <v>141</v>
      </c>
      <c r="G34" s="250"/>
      <c r="H34" s="159" t="s">
        <v>52</v>
      </c>
      <c r="I34" s="151">
        <f>+A34</f>
        <v>45016</v>
      </c>
      <c r="J34" s="161" t="s">
        <v>22</v>
      </c>
    </row>
    <row r="35" spans="1:19" ht="118.5" customHeight="1" x14ac:dyDescent="0.2">
      <c r="A35" s="151"/>
      <c r="B35" s="84"/>
      <c r="C35" s="72"/>
      <c r="D35" s="5"/>
      <c r="E35" s="158"/>
      <c r="F35" s="250"/>
      <c r="G35" s="250"/>
      <c r="H35" s="159"/>
      <c r="I35" s="151"/>
      <c r="J35" s="161"/>
    </row>
    <row r="36" spans="1:19" ht="120" customHeight="1" x14ac:dyDescent="0.2">
      <c r="A36" s="151"/>
      <c r="B36" s="84"/>
      <c r="C36" s="72"/>
      <c r="D36" s="5"/>
      <c r="E36" s="158"/>
      <c r="F36" s="250"/>
      <c r="G36" s="250"/>
      <c r="H36" s="159"/>
      <c r="I36" s="151"/>
      <c r="J36" s="161"/>
    </row>
    <row r="37" spans="1:19" ht="114.75" hidden="1" customHeight="1" x14ac:dyDescent="0.2">
      <c r="A37" s="151"/>
      <c r="B37" s="84"/>
      <c r="C37" s="99"/>
      <c r="D37" s="5"/>
      <c r="E37" s="158"/>
      <c r="F37" s="250"/>
      <c r="G37" s="250"/>
      <c r="H37" s="159"/>
      <c r="I37" s="151"/>
      <c r="J37" s="161"/>
    </row>
    <row r="38" spans="1:19" ht="143.25" customHeight="1" x14ac:dyDescent="0.2">
      <c r="A38" s="151"/>
      <c r="B38" s="84"/>
      <c r="C38" s="99"/>
      <c r="D38" s="5"/>
      <c r="E38" s="158"/>
      <c r="F38" s="250"/>
      <c r="G38" s="250"/>
      <c r="H38" s="159"/>
      <c r="I38" s="151"/>
      <c r="J38" s="161"/>
    </row>
    <row r="39" spans="1:19" ht="112.5" customHeight="1" x14ac:dyDescent="0.2">
      <c r="A39" s="151"/>
      <c r="B39" s="84"/>
      <c r="C39" s="100"/>
      <c r="D39" s="5"/>
      <c r="E39" s="158"/>
      <c r="F39" s="250"/>
      <c r="G39" s="250"/>
      <c r="H39" s="159"/>
      <c r="I39" s="160"/>
      <c r="J39" s="161"/>
    </row>
    <row r="40" spans="1:19" ht="102" customHeight="1" x14ac:dyDescent="0.2">
      <c r="A40" s="151"/>
      <c r="B40" s="84"/>
      <c r="C40" s="100"/>
      <c r="D40" s="5"/>
      <c r="E40" s="158"/>
      <c r="F40" s="250"/>
      <c r="G40" s="250"/>
      <c r="H40" s="159"/>
      <c r="I40" s="160"/>
      <c r="J40" s="161"/>
    </row>
    <row r="41" spans="1:19" ht="136.5" customHeight="1" x14ac:dyDescent="0.2">
      <c r="A41" s="151"/>
      <c r="B41" s="84"/>
      <c r="C41" s="100"/>
      <c r="D41" s="5"/>
      <c r="E41" s="162"/>
      <c r="F41" s="250"/>
      <c r="G41" s="250"/>
      <c r="H41" s="159"/>
      <c r="I41" s="160"/>
      <c r="J41" s="161"/>
      <c r="Q41" s="87"/>
    </row>
    <row r="42" spans="1:19" ht="109.5" customHeight="1" x14ac:dyDescent="0.2">
      <c r="A42" s="151"/>
      <c r="B42" s="84"/>
      <c r="C42" s="100"/>
      <c r="D42" s="5"/>
      <c r="E42" s="158"/>
      <c r="F42" s="250"/>
      <c r="G42" s="250"/>
      <c r="H42" s="159"/>
      <c r="I42" s="160"/>
      <c r="J42" s="161"/>
    </row>
    <row r="43" spans="1:19" ht="111" customHeight="1" x14ac:dyDescent="0.2">
      <c r="A43" s="151"/>
      <c r="B43" s="84"/>
      <c r="C43" s="99"/>
      <c r="D43" s="5"/>
      <c r="E43" s="158"/>
      <c r="F43" s="250"/>
      <c r="G43" s="250"/>
      <c r="H43" s="159"/>
      <c r="I43" s="160"/>
      <c r="J43" s="161"/>
    </row>
    <row r="44" spans="1:19" ht="15" x14ac:dyDescent="0.2">
      <c r="A44" s="151"/>
      <c r="B44" s="84"/>
      <c r="C44" s="99"/>
      <c r="D44" s="5"/>
      <c r="E44" s="158"/>
      <c r="F44" s="250"/>
      <c r="G44" s="250"/>
      <c r="H44" s="159"/>
      <c r="I44" s="160"/>
      <c r="J44" s="161"/>
      <c r="S44" s="17"/>
    </row>
    <row r="45" spans="1:19" x14ac:dyDescent="0.2">
      <c r="S45" s="17"/>
    </row>
    <row r="46" spans="1:19" x14ac:dyDescent="0.2">
      <c r="S46" s="17"/>
    </row>
    <row r="81" spans="1:9" x14ac:dyDescent="0.2">
      <c r="A81" s="267"/>
      <c r="B81" s="267"/>
      <c r="C81" s="70"/>
      <c r="D81" s="71"/>
      <c r="E81" s="267"/>
      <c r="F81" s="267"/>
      <c r="G81" s="69"/>
      <c r="H81" s="69"/>
      <c r="I81" s="69"/>
    </row>
    <row r="82" spans="1:9" x14ac:dyDescent="0.2">
      <c r="C82" s="67"/>
      <c r="D82" s="67"/>
      <c r="F82" s="101"/>
      <c r="I82" s="67"/>
    </row>
    <row r="83" spans="1:9" x14ac:dyDescent="0.2">
      <c r="A83" s="266"/>
      <c r="B83" s="266"/>
      <c r="C83" s="67"/>
      <c r="D83" s="67"/>
      <c r="E83" s="185"/>
      <c r="F83" s="185"/>
      <c r="G83" s="23"/>
      <c r="I83" s="67"/>
    </row>
    <row r="84" spans="1:9" x14ac:dyDescent="0.2">
      <c r="A84" s="266"/>
      <c r="B84" s="266"/>
      <c r="C84" s="67"/>
      <c r="D84" s="67"/>
      <c r="E84" s="265"/>
      <c r="F84" s="185"/>
      <c r="G84" s="23"/>
      <c r="H84" s="23"/>
      <c r="I84" s="68"/>
    </row>
    <row r="85" spans="1:9" x14ac:dyDescent="0.2">
      <c r="A85" s="23"/>
      <c r="C85" s="67"/>
      <c r="D85" s="67"/>
      <c r="E85" s="265"/>
      <c r="F85" s="185"/>
      <c r="G85" s="23"/>
      <c r="H85" s="23"/>
      <c r="I85" s="67"/>
    </row>
    <row r="86" spans="1:9" x14ac:dyDescent="0.2">
      <c r="C86" s="67"/>
      <c r="D86" s="67"/>
      <c r="E86" s="265"/>
      <c r="F86" s="265"/>
      <c r="G86" s="23"/>
      <c r="H86" s="23"/>
      <c r="I86" s="67"/>
    </row>
    <row r="87" spans="1:9" x14ac:dyDescent="0.2">
      <c r="A87" s="266"/>
      <c r="B87" s="266"/>
      <c r="C87" s="67"/>
      <c r="D87" s="67"/>
      <c r="E87" s="265"/>
      <c r="F87" s="265"/>
      <c r="G87" s="23"/>
      <c r="H87" s="23"/>
      <c r="I87" s="67"/>
    </row>
    <row r="88" spans="1:9" x14ac:dyDescent="0.2">
      <c r="C88" s="67"/>
      <c r="D88" s="67"/>
      <c r="E88" s="265"/>
      <c r="F88" s="265"/>
      <c r="G88" s="23"/>
      <c r="H88" s="23"/>
      <c r="I88" s="67"/>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J28" sqref="J28"/>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139" t="s">
        <v>111</v>
      </c>
      <c r="C6" s="84">
        <v>100</v>
      </c>
      <c r="D6" s="108">
        <f>+'E01.002 EFECT RTA'!C32</f>
        <v>0.90149999999999997</v>
      </c>
      <c r="E6" s="137">
        <f>+'E01.002 EFECT RTA'!D32</f>
        <v>0.90149999999999997</v>
      </c>
      <c r="G6" s="97"/>
    </row>
    <row r="7" spans="2:8" x14ac:dyDescent="0.2">
      <c r="B7" s="139" t="s">
        <v>112</v>
      </c>
      <c r="C7" s="84">
        <v>100</v>
      </c>
      <c r="D7" s="108">
        <f>+'E01.002 EFECT RTA'!C33</f>
        <v>0.93669999999999998</v>
      </c>
      <c r="E7" s="137">
        <f>+'E01.002 EFECT RTA'!D33</f>
        <v>0.93669999999999998</v>
      </c>
    </row>
    <row r="8" spans="2:8" x14ac:dyDescent="0.2">
      <c r="B8" s="139" t="s">
        <v>113</v>
      </c>
      <c r="C8" s="84">
        <v>100</v>
      </c>
      <c r="D8" s="108">
        <f>+'E01.002 EFECT RTA'!C34</f>
        <v>0.96260000000000001</v>
      </c>
      <c r="E8" s="137">
        <f>+'E01.002 EFECT RTA'!D34</f>
        <v>0.96260000000000001</v>
      </c>
    </row>
    <row r="9" spans="2:8" x14ac:dyDescent="0.2">
      <c r="B9" s="139" t="s">
        <v>114</v>
      </c>
      <c r="C9" s="84">
        <v>100</v>
      </c>
      <c r="D9" s="108">
        <f>+'E01.002 EFECT RTA'!C35</f>
        <v>0</v>
      </c>
      <c r="E9" s="137">
        <f>+'E01.002 EFECT RTA'!D35</f>
        <v>0</v>
      </c>
      <c r="G9" s="98"/>
      <c r="H9" s="95"/>
    </row>
    <row r="10" spans="2:8" x14ac:dyDescent="0.2">
      <c r="B10" s="139" t="s">
        <v>115</v>
      </c>
      <c r="C10" s="84">
        <v>100</v>
      </c>
      <c r="D10" s="108">
        <f>+'E01.002 EFECT RTA'!C36</f>
        <v>0</v>
      </c>
      <c r="E10" s="137">
        <f>+'E01.002 EFECT RTA'!D36</f>
        <v>0</v>
      </c>
    </row>
    <row r="11" spans="2:8" x14ac:dyDescent="0.2">
      <c r="B11" s="139" t="s">
        <v>116</v>
      </c>
      <c r="C11" s="84">
        <v>100</v>
      </c>
      <c r="D11" s="108">
        <f>+'E01.002 EFECT RTA'!D38</f>
        <v>0</v>
      </c>
      <c r="E11" s="137">
        <f>+'E01.002 EFECT RTA'!D38</f>
        <v>0</v>
      </c>
    </row>
    <row r="12" spans="2:8" x14ac:dyDescent="0.2">
      <c r="B12" s="139" t="s">
        <v>117</v>
      </c>
      <c r="C12" s="84">
        <v>100</v>
      </c>
      <c r="D12" s="108">
        <f>+'E01.002 EFECT RTA'!D39</f>
        <v>0</v>
      </c>
      <c r="E12" s="137">
        <f>+'E01.002 EFECT RTA'!D39</f>
        <v>0</v>
      </c>
    </row>
    <row r="13" spans="2:8" x14ac:dyDescent="0.2">
      <c r="B13" s="139" t="s">
        <v>118</v>
      </c>
      <c r="C13" s="84">
        <v>100</v>
      </c>
      <c r="D13" s="108">
        <f>+'E01.002 EFECT RTA'!D40</f>
        <v>0</v>
      </c>
      <c r="E13" s="137">
        <f>+'E01.002 EFECT RTA'!D40</f>
        <v>0</v>
      </c>
    </row>
    <row r="14" spans="2:8" x14ac:dyDescent="0.2">
      <c r="B14" s="139" t="s">
        <v>119</v>
      </c>
      <c r="C14" s="84">
        <v>100</v>
      </c>
      <c r="D14" s="108">
        <f>+'E01.002 EFECT RTA'!D41</f>
        <v>0</v>
      </c>
      <c r="E14" s="137">
        <f>+'E01.002 EFECT RTA'!D41</f>
        <v>0</v>
      </c>
    </row>
    <row r="15" spans="2:8" x14ac:dyDescent="0.2">
      <c r="B15" s="139" t="s">
        <v>120</v>
      </c>
      <c r="C15" s="84">
        <v>100</v>
      </c>
      <c r="D15" s="108">
        <f>+'E01.002 EFECT RTA'!D42</f>
        <v>0</v>
      </c>
      <c r="E15" s="137">
        <f>+'E01.002 EFECT RTA'!D42</f>
        <v>0</v>
      </c>
    </row>
    <row r="16" spans="2:8" x14ac:dyDescent="0.2">
      <c r="B16" s="139" t="s">
        <v>121</v>
      </c>
      <c r="C16" s="84">
        <v>100</v>
      </c>
      <c r="D16" s="108">
        <f>+'E01.002 EFECT RTA'!D43</f>
        <v>0</v>
      </c>
      <c r="E16" s="137">
        <f>+'E01.002 EFECT RTA'!D43</f>
        <v>0</v>
      </c>
    </row>
    <row r="17" spans="2:5" ht="13.5" thickBot="1" x14ac:dyDescent="0.25">
      <c r="B17" s="139" t="s">
        <v>122</v>
      </c>
      <c r="C17" s="138">
        <v>100</v>
      </c>
      <c r="D17" s="108">
        <f>+'E01.002 EFECT RTA'!D44</f>
        <v>0</v>
      </c>
      <c r="E17" s="137">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tabSelected="1" workbookViewId="0">
      <selection activeCell="H23" sqref="H23"/>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86" t="s">
        <v>123</v>
      </c>
      <c r="C3" s="287"/>
      <c r="D3" s="287"/>
      <c r="E3" s="288"/>
      <c r="O3" s="88"/>
      <c r="P3" s="267"/>
      <c r="Q3" s="267"/>
      <c r="R3" s="267"/>
      <c r="S3" s="267"/>
      <c r="T3" s="267"/>
      <c r="U3" s="267"/>
      <c r="V3" s="88"/>
      <c r="W3" s="88"/>
      <c r="X3" s="88"/>
      <c r="Y3" s="88"/>
      <c r="Z3" s="88"/>
      <c r="AA3" s="88"/>
      <c r="AB3" s="88"/>
      <c r="AC3" s="88"/>
      <c r="AD3" s="88"/>
    </row>
    <row r="4" spans="2:30" x14ac:dyDescent="0.2">
      <c r="B4" s="289" t="s">
        <v>107</v>
      </c>
      <c r="C4" s="290"/>
      <c r="D4" s="290" t="s">
        <v>124</v>
      </c>
      <c r="E4" s="291"/>
      <c r="O4" s="88"/>
      <c r="P4" s="267"/>
      <c r="Q4" s="267"/>
      <c r="R4" s="71"/>
      <c r="S4" s="70"/>
      <c r="T4" s="282"/>
      <c r="U4" s="282"/>
      <c r="V4" s="88"/>
      <c r="W4" s="88"/>
      <c r="X4" s="88"/>
      <c r="Y4" s="88"/>
      <c r="Z4" s="88"/>
      <c r="AA4" s="88"/>
      <c r="AB4" s="88"/>
      <c r="AC4" s="88"/>
      <c r="AD4" s="88"/>
    </row>
    <row r="5" spans="2:30" ht="62.25" customHeight="1" x14ac:dyDescent="0.2">
      <c r="B5" s="279" t="s">
        <v>125</v>
      </c>
      <c r="C5" s="280"/>
      <c r="D5" s="276">
        <v>43</v>
      </c>
      <c r="E5" s="277"/>
      <c r="O5" s="88"/>
      <c r="P5" s="281"/>
      <c r="Q5" s="281"/>
      <c r="R5" s="125"/>
      <c r="S5" s="120"/>
      <c r="T5" s="126"/>
      <c r="U5" s="127"/>
      <c r="V5" s="88"/>
      <c r="W5" s="88"/>
      <c r="X5" s="88"/>
      <c r="Y5" s="88"/>
      <c r="Z5" s="88"/>
      <c r="AA5" s="88"/>
      <c r="AB5" s="88"/>
      <c r="AC5" s="88"/>
      <c r="AD5" s="88"/>
    </row>
    <row r="6" spans="2:30" ht="14.25" x14ac:dyDescent="0.2">
      <c r="B6" s="279" t="s">
        <v>126</v>
      </c>
      <c r="C6" s="280"/>
      <c r="D6" s="276">
        <v>40</v>
      </c>
      <c r="E6" s="277"/>
      <c r="O6" s="88"/>
      <c r="P6" s="281"/>
      <c r="Q6" s="281"/>
      <c r="R6" s="125"/>
      <c r="S6" s="120"/>
      <c r="T6" s="126"/>
      <c r="U6" s="127"/>
      <c r="V6" s="88"/>
      <c r="W6" s="88"/>
      <c r="X6" s="88"/>
      <c r="Y6" s="88"/>
      <c r="Z6" s="88"/>
      <c r="AA6" s="88"/>
      <c r="AB6" s="88"/>
      <c r="AC6" s="88"/>
      <c r="AD6" s="88"/>
    </row>
    <row r="7" spans="2:30" ht="14.25" x14ac:dyDescent="0.2">
      <c r="B7" s="279" t="s">
        <v>127</v>
      </c>
      <c r="C7" s="280"/>
      <c r="D7" s="276">
        <v>40</v>
      </c>
      <c r="E7" s="277"/>
      <c r="O7" s="88"/>
      <c r="P7" s="281"/>
      <c r="Q7" s="281"/>
      <c r="R7" s="125"/>
      <c r="S7" s="120"/>
      <c r="T7" s="126"/>
      <c r="U7" s="127"/>
      <c r="V7" s="88"/>
      <c r="W7" s="88"/>
      <c r="X7" s="88"/>
      <c r="Y7" s="88"/>
      <c r="Z7" s="88"/>
      <c r="AA7" s="88"/>
      <c r="AB7" s="88"/>
      <c r="AC7" s="88"/>
      <c r="AD7" s="88"/>
    </row>
    <row r="8" spans="2:30" ht="14.25" x14ac:dyDescent="0.2">
      <c r="B8" s="279" t="s">
        <v>128</v>
      </c>
      <c r="C8" s="280"/>
      <c r="D8" s="276"/>
      <c r="E8" s="277"/>
      <c r="O8" s="88"/>
      <c r="P8" s="281"/>
      <c r="Q8" s="281"/>
      <c r="R8" s="125"/>
      <c r="S8" s="120"/>
      <c r="T8" s="126"/>
      <c r="U8" s="127"/>
      <c r="V8" s="88"/>
      <c r="W8" s="88"/>
      <c r="X8" s="88"/>
      <c r="Y8" s="88"/>
      <c r="Z8" s="88"/>
      <c r="AA8" s="88"/>
      <c r="AB8" s="88"/>
      <c r="AC8" s="88"/>
      <c r="AD8" s="88"/>
    </row>
    <row r="9" spans="2:30" ht="37.5" customHeight="1" x14ac:dyDescent="0.2">
      <c r="B9" s="279" t="s">
        <v>129</v>
      </c>
      <c r="C9" s="280"/>
      <c r="D9" s="276"/>
      <c r="E9" s="277"/>
      <c r="O9" s="88"/>
      <c r="P9" s="281"/>
      <c r="Q9" s="281"/>
      <c r="R9" s="125"/>
      <c r="S9" s="120"/>
      <c r="T9" s="283"/>
      <c r="U9" s="284"/>
      <c r="V9" s="88"/>
      <c r="W9" s="88"/>
      <c r="X9" s="88"/>
      <c r="Y9" s="88"/>
      <c r="Z9" s="88"/>
      <c r="AA9" s="88"/>
      <c r="AB9" s="88"/>
      <c r="AC9" s="88"/>
      <c r="AD9" s="88"/>
    </row>
    <row r="10" spans="2:30" ht="14.25" x14ac:dyDescent="0.2">
      <c r="B10" s="268" t="s">
        <v>130</v>
      </c>
      <c r="C10" s="269"/>
      <c r="D10" s="276"/>
      <c r="E10" s="277"/>
      <c r="O10" s="88"/>
      <c r="P10" s="281"/>
      <c r="Q10" s="281"/>
      <c r="R10" s="125"/>
      <c r="S10" s="120"/>
      <c r="T10" s="283"/>
      <c r="U10" s="284"/>
      <c r="V10" s="88"/>
      <c r="W10" s="88"/>
      <c r="X10" s="88"/>
      <c r="Y10" s="88"/>
      <c r="Z10" s="88"/>
      <c r="AA10" s="88"/>
      <c r="AB10" s="88"/>
      <c r="AC10" s="88"/>
      <c r="AD10" s="88"/>
    </row>
    <row r="11" spans="2:30" ht="36" customHeight="1" x14ac:dyDescent="0.2">
      <c r="B11" s="268" t="s">
        <v>108</v>
      </c>
      <c r="C11" s="269"/>
      <c r="D11" s="276"/>
      <c r="E11" s="277"/>
      <c r="O11" s="88"/>
      <c r="P11" s="281"/>
      <c r="Q11" s="281"/>
      <c r="R11" s="125"/>
      <c r="S11" s="120"/>
      <c r="T11" s="283"/>
      <c r="U11" s="284"/>
      <c r="V11" s="88"/>
      <c r="W11" s="88"/>
      <c r="X11" s="88"/>
      <c r="Y11" s="88"/>
      <c r="Z11" s="88"/>
      <c r="AA11" s="88"/>
      <c r="AB11" s="88"/>
      <c r="AC11" s="88"/>
      <c r="AD11" s="88"/>
    </row>
    <row r="12" spans="2:30" ht="27" customHeight="1" x14ac:dyDescent="0.2">
      <c r="B12" s="268" t="s">
        <v>109</v>
      </c>
      <c r="C12" s="269"/>
      <c r="D12" s="276"/>
      <c r="E12" s="277"/>
      <c r="O12" s="88"/>
      <c r="P12" s="281"/>
      <c r="Q12" s="281"/>
      <c r="R12" s="125"/>
      <c r="S12" s="120"/>
      <c r="T12" s="283"/>
      <c r="U12" s="284"/>
      <c r="V12" s="88"/>
      <c r="W12" s="88"/>
      <c r="X12" s="88"/>
      <c r="Y12" s="88"/>
      <c r="Z12" s="88"/>
      <c r="AA12" s="88"/>
      <c r="AB12" s="88"/>
      <c r="AC12" s="88"/>
      <c r="AD12" s="88"/>
    </row>
    <row r="13" spans="2:30" ht="12.75" customHeight="1" x14ac:dyDescent="0.2">
      <c r="B13" s="268" t="s">
        <v>110</v>
      </c>
      <c r="C13" s="269"/>
      <c r="D13" s="278"/>
      <c r="E13" s="271"/>
      <c r="O13" s="88"/>
      <c r="P13" s="281"/>
      <c r="Q13" s="281"/>
      <c r="R13" s="125"/>
      <c r="S13" s="120"/>
      <c r="T13" s="284"/>
      <c r="U13" s="284"/>
      <c r="V13" s="88"/>
      <c r="W13" s="88"/>
      <c r="X13" s="88"/>
      <c r="Y13" s="88"/>
      <c r="Z13" s="88"/>
      <c r="AA13" s="88"/>
      <c r="AB13" s="88"/>
      <c r="AC13" s="88"/>
      <c r="AD13" s="88"/>
    </row>
    <row r="14" spans="2:30" ht="12.75" customHeight="1" x14ac:dyDescent="0.2">
      <c r="B14" s="279" t="s">
        <v>131</v>
      </c>
      <c r="C14" s="280"/>
      <c r="D14" s="278"/>
      <c r="E14" s="271"/>
      <c r="O14" s="88"/>
      <c r="P14" s="281"/>
      <c r="Q14" s="281"/>
      <c r="R14" s="125"/>
      <c r="S14" s="120"/>
      <c r="T14" s="284"/>
      <c r="U14" s="284"/>
      <c r="V14" s="88"/>
      <c r="W14" s="88"/>
      <c r="X14" s="88"/>
      <c r="Y14" s="88"/>
      <c r="Z14" s="88"/>
      <c r="AA14" s="88"/>
      <c r="AB14" s="88"/>
      <c r="AC14" s="88"/>
      <c r="AD14" s="88"/>
    </row>
    <row r="15" spans="2:30" ht="14.25" x14ac:dyDescent="0.2">
      <c r="B15" s="268" t="s">
        <v>132</v>
      </c>
      <c r="C15" s="269"/>
      <c r="D15" s="270"/>
      <c r="E15" s="271"/>
      <c r="O15" s="88"/>
      <c r="P15" s="281"/>
      <c r="Q15" s="281"/>
      <c r="R15" s="125"/>
      <c r="S15" s="120"/>
      <c r="T15" s="284"/>
      <c r="U15" s="284"/>
      <c r="V15" s="88"/>
      <c r="W15" s="88"/>
      <c r="X15" s="88"/>
      <c r="Y15" s="88"/>
      <c r="Z15" s="88"/>
      <c r="AA15" s="88"/>
      <c r="AB15" s="88"/>
      <c r="AC15" s="88"/>
      <c r="AD15" s="88"/>
    </row>
    <row r="16" spans="2:30" ht="15" thickBot="1" x14ac:dyDescent="0.25">
      <c r="B16" s="272" t="s">
        <v>133</v>
      </c>
      <c r="C16" s="273"/>
      <c r="D16" s="274"/>
      <c r="E16" s="275"/>
      <c r="O16" s="88"/>
      <c r="P16" s="281"/>
      <c r="Q16" s="281"/>
      <c r="R16" s="125"/>
      <c r="S16" s="120"/>
      <c r="T16" s="285"/>
      <c r="U16" s="285"/>
      <c r="V16" s="88"/>
      <c r="W16" s="88"/>
      <c r="X16" s="88"/>
      <c r="Y16" s="88"/>
      <c r="Z16" s="88"/>
      <c r="AA16" s="88"/>
      <c r="AB16" s="88"/>
      <c r="AC16" s="88"/>
      <c r="AD16" s="88"/>
    </row>
    <row r="19" spans="15:20" x14ac:dyDescent="0.2">
      <c r="O19" s="116"/>
      <c r="P19" s="116"/>
      <c r="Q19" s="116"/>
      <c r="R19" s="115"/>
    </row>
    <row r="20" spans="15:20" x14ac:dyDescent="0.2">
      <c r="O20" s="116"/>
      <c r="P20" s="294"/>
      <c r="Q20" s="294"/>
      <c r="R20" s="115"/>
      <c r="S20" s="292"/>
      <c r="T20" s="293"/>
    </row>
    <row r="21" spans="15:20" x14ac:dyDescent="0.2">
      <c r="O21" s="116"/>
      <c r="P21" s="294"/>
      <c r="Q21" s="294"/>
      <c r="R21" s="115"/>
      <c r="S21" s="292"/>
      <c r="T21" s="293"/>
    </row>
    <row r="22" spans="15:20" x14ac:dyDescent="0.2">
      <c r="O22" s="116"/>
      <c r="P22" s="294"/>
      <c r="Q22" s="294"/>
      <c r="R22" s="115"/>
      <c r="S22" s="292"/>
      <c r="T22" s="293"/>
    </row>
    <row r="23" spans="15:20" x14ac:dyDescent="0.2">
      <c r="O23" s="116"/>
      <c r="P23" s="294"/>
      <c r="Q23" s="294"/>
      <c r="R23" s="115"/>
      <c r="S23" s="292"/>
      <c r="T23" s="293"/>
    </row>
    <row r="24" spans="15:20" x14ac:dyDescent="0.2">
      <c r="O24" s="116"/>
      <c r="P24" s="294"/>
      <c r="Q24" s="294"/>
      <c r="R24" s="115"/>
      <c r="S24" s="292"/>
      <c r="T24" s="293"/>
    </row>
    <row r="25" spans="15:20" x14ac:dyDescent="0.2">
      <c r="O25" s="116"/>
      <c r="P25" s="294"/>
      <c r="Q25" s="294"/>
      <c r="R25" s="115"/>
      <c r="S25" s="292"/>
      <c r="T25" s="293"/>
    </row>
    <row r="26" spans="15:20" x14ac:dyDescent="0.2">
      <c r="O26" s="116"/>
      <c r="P26" s="294"/>
      <c r="Q26" s="294"/>
      <c r="R26" s="115"/>
      <c r="S26" s="292"/>
      <c r="T26" s="293"/>
    </row>
    <row r="27" spans="15:20" x14ac:dyDescent="0.2">
      <c r="O27" s="116"/>
      <c r="P27" s="116"/>
      <c r="Q27" s="116"/>
      <c r="R27" s="115"/>
    </row>
    <row r="28" spans="15:20" x14ac:dyDescent="0.2">
      <c r="O28" s="116"/>
      <c r="P28" s="116"/>
      <c r="Q28" s="116"/>
      <c r="R28" s="115"/>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H35" sqref="H35"/>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6"/>
      <c r="B1" s="317"/>
      <c r="C1" s="317"/>
      <c r="D1" s="317"/>
      <c r="E1" s="317"/>
      <c r="F1" s="317"/>
      <c r="G1" s="317"/>
      <c r="H1" s="317"/>
      <c r="I1" s="317"/>
      <c r="J1" s="317"/>
      <c r="K1" s="2"/>
      <c r="L1" s="2"/>
      <c r="M1" s="2"/>
    </row>
    <row r="2" spans="1:18" ht="12.75" customHeight="1" x14ac:dyDescent="0.2">
      <c r="A2" s="318" t="s">
        <v>72</v>
      </c>
      <c r="B2" s="319"/>
      <c r="C2" s="319"/>
      <c r="D2" s="320"/>
      <c r="E2" s="205" t="s">
        <v>53</v>
      </c>
      <c r="F2" s="206"/>
      <c r="G2" s="206"/>
      <c r="H2" s="207"/>
      <c r="I2" s="20" t="s">
        <v>35</v>
      </c>
      <c r="J2" s="24" t="s">
        <v>54</v>
      </c>
    </row>
    <row r="3" spans="1:18" ht="12.75" customHeight="1" x14ac:dyDescent="0.2">
      <c r="A3" s="321"/>
      <c r="B3" s="322"/>
      <c r="C3" s="322"/>
      <c r="D3" s="323"/>
      <c r="E3" s="208"/>
      <c r="F3" s="209"/>
      <c r="G3" s="209"/>
      <c r="H3" s="210"/>
      <c r="I3" s="21" t="s">
        <v>36</v>
      </c>
      <c r="J3" s="25" t="s">
        <v>50</v>
      </c>
    </row>
    <row r="4" spans="1:18" ht="12.75" customHeight="1" x14ac:dyDescent="0.2">
      <c r="A4" s="321"/>
      <c r="B4" s="322"/>
      <c r="C4" s="322"/>
      <c r="D4" s="323"/>
      <c r="E4" s="208"/>
      <c r="F4" s="209"/>
      <c r="G4" s="209"/>
      <c r="H4" s="210"/>
      <c r="I4" s="21" t="s">
        <v>37</v>
      </c>
      <c r="J4" s="46" t="s">
        <v>76</v>
      </c>
    </row>
    <row r="5" spans="1:18" ht="15" customHeight="1" x14ac:dyDescent="0.2">
      <c r="A5" s="324"/>
      <c r="B5" s="325"/>
      <c r="C5" s="325"/>
      <c r="D5" s="326"/>
      <c r="E5" s="208"/>
      <c r="F5" s="209"/>
      <c r="G5" s="209"/>
      <c r="H5" s="210"/>
      <c r="I5" s="22" t="s">
        <v>38</v>
      </c>
      <c r="J5" s="47">
        <v>42440</v>
      </c>
    </row>
    <row r="6" spans="1:18" x14ac:dyDescent="0.2">
      <c r="A6" s="257" t="s">
        <v>13</v>
      </c>
      <c r="B6" s="258"/>
      <c r="C6" s="258"/>
      <c r="D6" s="258"/>
      <c r="E6" s="258"/>
      <c r="F6" s="258"/>
      <c r="G6" s="258"/>
      <c r="H6" s="258"/>
      <c r="I6" s="258"/>
      <c r="J6" s="229"/>
    </row>
    <row r="7" spans="1:18" ht="25.5" x14ac:dyDescent="0.2">
      <c r="A7" s="230" t="s">
        <v>0</v>
      </c>
      <c r="B7" s="195" t="s">
        <v>54</v>
      </c>
      <c r="C7" s="196"/>
      <c r="D7" s="197"/>
      <c r="E7" s="201" t="s">
        <v>1</v>
      </c>
      <c r="F7" s="232" t="s">
        <v>55</v>
      </c>
      <c r="G7" s="233"/>
      <c r="H7" s="234"/>
      <c r="I7" s="10" t="s">
        <v>2</v>
      </c>
      <c r="J7" s="11" t="s">
        <v>17</v>
      </c>
    </row>
    <row r="8" spans="1:18" ht="25.5" x14ac:dyDescent="0.2">
      <c r="A8" s="231"/>
      <c r="B8" s="198"/>
      <c r="C8" s="199"/>
      <c r="D8" s="200"/>
      <c r="E8" s="202"/>
      <c r="F8" s="235"/>
      <c r="G8" s="236"/>
      <c r="H8" s="237"/>
      <c r="I8" s="12" t="s">
        <v>20</v>
      </c>
      <c r="J8" s="13" t="s">
        <v>18</v>
      </c>
    </row>
    <row r="9" spans="1:18" x14ac:dyDescent="0.2">
      <c r="A9" s="238"/>
      <c r="B9" s="239"/>
      <c r="C9" s="239"/>
      <c r="D9" s="239"/>
      <c r="E9" s="239"/>
      <c r="F9" s="239"/>
      <c r="G9" s="239"/>
      <c r="H9" s="239"/>
      <c r="I9" s="239"/>
      <c r="J9" s="240"/>
    </row>
    <row r="10" spans="1:18" ht="66.75" customHeight="1" x14ac:dyDescent="0.2">
      <c r="A10" s="4" t="s">
        <v>3</v>
      </c>
      <c r="B10" s="295" t="s">
        <v>56</v>
      </c>
      <c r="C10" s="296"/>
      <c r="D10" s="296"/>
      <c r="E10" s="296"/>
      <c r="F10" s="297"/>
      <c r="G10" s="37" t="s">
        <v>4</v>
      </c>
      <c r="H10" s="295" t="s">
        <v>57</v>
      </c>
      <c r="I10" s="296"/>
      <c r="J10" s="298"/>
    </row>
    <row r="11" spans="1:18" ht="78.75" customHeight="1" x14ac:dyDescent="0.2">
      <c r="A11" s="4" t="s">
        <v>5</v>
      </c>
      <c r="B11" s="295" t="s">
        <v>44</v>
      </c>
      <c r="C11" s="296"/>
      <c r="D11" s="296"/>
      <c r="E11" s="296"/>
      <c r="F11" s="297"/>
      <c r="G11" s="37" t="s">
        <v>6</v>
      </c>
      <c r="H11" s="295" t="s">
        <v>58</v>
      </c>
      <c r="I11" s="296"/>
      <c r="J11" s="298"/>
    </row>
    <row r="12" spans="1:18" ht="92.25" customHeight="1" x14ac:dyDescent="0.2">
      <c r="A12" s="4" t="s">
        <v>7</v>
      </c>
      <c r="B12" s="295" t="s">
        <v>59</v>
      </c>
      <c r="C12" s="296"/>
      <c r="D12" s="296"/>
      <c r="E12" s="296"/>
      <c r="F12" s="297"/>
      <c r="G12" s="37" t="s">
        <v>8</v>
      </c>
      <c r="H12" s="295" t="s">
        <v>60</v>
      </c>
      <c r="I12" s="296"/>
      <c r="J12" s="298"/>
    </row>
    <row r="13" spans="1:18" ht="38.25" x14ac:dyDescent="0.2">
      <c r="A13" s="4" t="s">
        <v>9</v>
      </c>
      <c r="B13" s="295" t="s">
        <v>61</v>
      </c>
      <c r="C13" s="296"/>
      <c r="D13" s="296"/>
      <c r="E13" s="296"/>
      <c r="F13" s="297"/>
      <c r="G13" s="37" t="s">
        <v>10</v>
      </c>
      <c r="H13" s="295" t="s">
        <v>62</v>
      </c>
      <c r="I13" s="296"/>
      <c r="J13" s="298"/>
    </row>
    <row r="14" spans="1:18" ht="38.25" customHeight="1" x14ac:dyDescent="0.2">
      <c r="A14" s="4" t="s">
        <v>11</v>
      </c>
      <c r="B14" s="215" t="s">
        <v>33</v>
      </c>
      <c r="C14" s="299"/>
      <c r="D14" s="299"/>
      <c r="E14" s="299"/>
      <c r="F14" s="300"/>
      <c r="G14" s="37" t="s">
        <v>12</v>
      </c>
      <c r="H14" s="223" t="s">
        <v>73</v>
      </c>
      <c r="I14" s="223"/>
      <c r="J14" s="301"/>
    </row>
    <row r="15" spans="1:18" ht="26.25" thickBot="1" x14ac:dyDescent="0.25">
      <c r="A15" s="28" t="s">
        <v>29</v>
      </c>
      <c r="B15" s="302">
        <v>1</v>
      </c>
      <c r="C15" s="303"/>
      <c r="D15" s="304"/>
      <c r="E15" s="29" t="s">
        <v>14</v>
      </c>
      <c r="F15" s="49">
        <v>1</v>
      </c>
      <c r="G15" s="29" t="s">
        <v>19</v>
      </c>
      <c r="H15" s="305"/>
      <c r="I15" s="306"/>
      <c r="J15" s="307"/>
      <c r="P15" s="3"/>
      <c r="Q15" s="3"/>
      <c r="R15" s="3"/>
    </row>
    <row r="16" spans="1:18" ht="13.5" thickBot="1" x14ac:dyDescent="0.25">
      <c r="A16" s="224"/>
      <c r="B16" s="225"/>
      <c r="C16" s="225"/>
      <c r="D16" s="225"/>
      <c r="E16" s="225"/>
      <c r="F16" s="225"/>
      <c r="G16" s="225"/>
      <c r="H16" s="225"/>
      <c r="I16" s="225"/>
      <c r="J16" s="226"/>
    </row>
    <row r="17" spans="1:10" ht="13.5" thickBot="1" x14ac:dyDescent="0.25">
      <c r="A17" s="310"/>
      <c r="B17" s="311"/>
      <c r="C17" s="311"/>
      <c r="D17" s="311"/>
      <c r="E17" s="311"/>
      <c r="F17" s="311"/>
      <c r="G17" s="311"/>
      <c r="H17" s="311"/>
      <c r="I17" s="311"/>
      <c r="J17" s="312"/>
    </row>
    <row r="18" spans="1:10" ht="12.75" customHeight="1" x14ac:dyDescent="0.2">
      <c r="A18" s="203"/>
      <c r="B18" s="211" t="s">
        <v>72</v>
      </c>
      <c r="C18" s="211"/>
      <c r="D18" s="211"/>
      <c r="E18" s="205" t="s">
        <v>53</v>
      </c>
      <c r="F18" s="206"/>
      <c r="G18" s="206"/>
      <c r="H18" s="207"/>
      <c r="I18" s="20" t="s">
        <v>35</v>
      </c>
      <c r="J18" s="24" t="s">
        <v>54</v>
      </c>
    </row>
    <row r="19" spans="1:10" ht="12.75" customHeight="1" x14ac:dyDescent="0.2">
      <c r="A19" s="204"/>
      <c r="B19" s="212"/>
      <c r="C19" s="212"/>
      <c r="D19" s="212"/>
      <c r="E19" s="208"/>
      <c r="F19" s="209"/>
      <c r="G19" s="209"/>
      <c r="H19" s="210"/>
      <c r="I19" s="21" t="s">
        <v>36</v>
      </c>
      <c r="J19" s="25" t="s">
        <v>51</v>
      </c>
    </row>
    <row r="20" spans="1:10" ht="12.75" customHeight="1" x14ac:dyDescent="0.2">
      <c r="A20" s="204"/>
      <c r="B20" s="212"/>
      <c r="C20" s="212"/>
      <c r="D20" s="212"/>
      <c r="E20" s="208"/>
      <c r="F20" s="209"/>
      <c r="G20" s="209"/>
      <c r="H20" s="210"/>
      <c r="I20" s="21" t="s">
        <v>37</v>
      </c>
      <c r="J20" s="46" t="s">
        <v>67</v>
      </c>
    </row>
    <row r="21" spans="1:10" ht="25.5" customHeight="1" x14ac:dyDescent="0.2">
      <c r="A21" s="204"/>
      <c r="B21" s="212"/>
      <c r="C21" s="212"/>
      <c r="D21" s="212"/>
      <c r="E21" s="208"/>
      <c r="F21" s="209"/>
      <c r="G21" s="209"/>
      <c r="H21" s="210"/>
      <c r="I21" s="22" t="s">
        <v>38</v>
      </c>
      <c r="J21" s="47">
        <v>41229</v>
      </c>
    </row>
    <row r="22" spans="1:10" ht="13.5" thickBot="1" x14ac:dyDescent="0.25">
      <c r="A22" s="313" t="s">
        <v>39</v>
      </c>
      <c r="B22" s="314"/>
      <c r="C22" s="314"/>
      <c r="D22" s="314"/>
      <c r="E22" s="314"/>
      <c r="F22" s="314"/>
      <c r="G22" s="314"/>
      <c r="H22" s="314"/>
      <c r="I22" s="314"/>
      <c r="J22" s="315"/>
    </row>
    <row r="23" spans="1:10" ht="25.5" x14ac:dyDescent="0.2">
      <c r="A23" s="36" t="s">
        <v>15</v>
      </c>
      <c r="B23" s="85" t="s">
        <v>14</v>
      </c>
      <c r="C23" s="85" t="s">
        <v>21</v>
      </c>
      <c r="D23" s="73" t="s">
        <v>23</v>
      </c>
      <c r="E23" s="73" t="s">
        <v>24</v>
      </c>
      <c r="F23" s="241" t="s">
        <v>25</v>
      </c>
      <c r="G23" s="242"/>
      <c r="H23" s="73" t="s">
        <v>26</v>
      </c>
      <c r="I23" s="73" t="s">
        <v>16</v>
      </c>
      <c r="J23" s="86" t="s">
        <v>27</v>
      </c>
    </row>
    <row r="24" spans="1:10" s="7" customFormat="1" ht="201" customHeight="1" thickBot="1" x14ac:dyDescent="0.25">
      <c r="A24" s="81">
        <v>45108</v>
      </c>
      <c r="B24" s="40">
        <f>+F15</f>
        <v>1</v>
      </c>
      <c r="C24" s="40">
        <v>0</v>
      </c>
      <c r="D24" s="41">
        <v>1</v>
      </c>
      <c r="E24" s="82" t="s">
        <v>143</v>
      </c>
      <c r="F24" s="308" t="s">
        <v>142</v>
      </c>
      <c r="G24" s="309"/>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2023-10-09T19:39:58Z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