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760" activeTab="1"/>
  </bookViews>
  <sheets>
    <sheet name="PTO ENTREGA PASTO DEPARTAMENTAL" sheetId="1" r:id="rId1"/>
    <sheet name="PTO ENTREGA TUQUERRES" sheetId="2" r:id="rId2"/>
    <sheet name="PTO ENTREGA BARBACOAS" sheetId="3" r:id="rId3"/>
    <sheet name="PTO ENTREGA LA UNION" sheetId="4" r:id="rId4"/>
    <sheet name="PTO ENTREGA IPIALES DEPARTAMENT" sheetId="5" r:id="rId5"/>
    <sheet name="PTO ENTREGA SANDONA" sheetId="6" r:id="rId6"/>
    <sheet name="PTO ENTREGA EL CHARCO" sheetId="7" r:id="rId7"/>
  </sheets>
  <definedNames/>
  <calcPr fullCalcOnLoad="1"/>
</workbook>
</file>

<file path=xl/sharedStrings.xml><?xml version="1.0" encoding="utf-8"?>
<sst xmlns="http://schemas.openxmlformats.org/spreadsheetml/2006/main" count="261" uniqueCount="106">
  <si>
    <t>Prueba Saber 3º, 5º  y 9º</t>
  </si>
  <si>
    <t>Cronograma Capacitación procedimientos logística de la prueba</t>
  </si>
  <si>
    <t>MUNICIPIO CAPACITACIÓN</t>
  </si>
  <si>
    <t>CANTIDAD DE RECTORES A CONVOCAR</t>
  </si>
  <si>
    <t>FECHA</t>
  </si>
  <si>
    <t>SESIÓN</t>
  </si>
  <si>
    <t>HORA</t>
  </si>
  <si>
    <t>INSTITUCIONES  A INVITAR PUNTO DE ENTREGA ( Prueba Censal y Control)</t>
  </si>
  <si>
    <t>Mañana</t>
  </si>
  <si>
    <t>9:00 a.m a 12:00 p.m</t>
  </si>
  <si>
    <t>Tarde</t>
  </si>
  <si>
    <t>2:00 p.m a 5:00 p.m</t>
  </si>
  <si>
    <t>TOTAL</t>
  </si>
  <si>
    <t>PASTO</t>
  </si>
  <si>
    <t>NOMBRE PUNTO DE ENTREGA: PASTO DEPARTAMENTAL</t>
  </si>
  <si>
    <t>BUESACO (66)</t>
  </si>
  <si>
    <t>CHACHAGUI (25), LA FLORIDA(28)</t>
  </si>
  <si>
    <t>NARIÑO(2), TAMINANGO(35)</t>
  </si>
  <si>
    <t>TANGUA(32), YACUANQUER(23)</t>
  </si>
  <si>
    <t>NOMBRE PUNTO DE ENTREGA:TUQUERRES</t>
  </si>
  <si>
    <t>GUAITARILLA</t>
  </si>
  <si>
    <t>IMUES</t>
  </si>
  <si>
    <t>MALLAMA (PIEDRANCHA)</t>
  </si>
  <si>
    <t>OSPINA</t>
  </si>
  <si>
    <t>RICAURTE</t>
  </si>
  <si>
    <t>SAPUYES</t>
  </si>
  <si>
    <t>TUQUERRES</t>
  </si>
  <si>
    <t>CENSAL</t>
  </si>
  <si>
    <t>CONTROL</t>
  </si>
  <si>
    <t xml:space="preserve">MUNICIPIO </t>
  </si>
  <si>
    <t xml:space="preserve">TOTAL </t>
  </si>
  <si>
    <t>RICAURTE (68)</t>
  </si>
  <si>
    <t>GUAITARILLA(30), SAPUYES (8)</t>
  </si>
  <si>
    <t>TUQUERRES  (61)</t>
  </si>
  <si>
    <t>IMUES (19), MALLAMA (PIEDRANCHA) (16),  OSPINA (13)</t>
  </si>
  <si>
    <t>INSTITUCIONES  A INVITAR PUNTO DE ENTREGA
 ( Prueba Censal y Control)</t>
  </si>
  <si>
    <t>SECRETARÍA DE EDUCACIÓN NARIÑO DEPARTAMENTAL</t>
  </si>
  <si>
    <t>NOMBRE PUNTO DE ENTREGA:BARBACOAS</t>
  </si>
  <si>
    <t>BARBACOAS</t>
  </si>
  <si>
    <t>MAGUI (PAYAN)</t>
  </si>
  <si>
    <t>ROBERTO PAYAN (SAN JOSE)</t>
  </si>
  <si>
    <t>BARBACOAS (66)</t>
  </si>
  <si>
    <t>ROBERTO PAYAN (SAN JOSE) (58)</t>
  </si>
  <si>
    <t>MAGUI (PAYAN) (45)</t>
  </si>
  <si>
    <t>NOMBRE PUNTO DE ENTREGA: LA UNION</t>
  </si>
  <si>
    <t>LA UNION</t>
  </si>
  <si>
    <t>ARBOLEDA (BERRUECOS)</t>
  </si>
  <si>
    <t>EL TABLON</t>
  </si>
  <si>
    <t>SAN BERNARDO</t>
  </si>
  <si>
    <t>SAN LORENZO</t>
  </si>
  <si>
    <t>SAN PEDRO DE CARTAGO</t>
  </si>
  <si>
    <t>NOMBRE PUNTO DE ENTREGA: IPIALES DEPARTAMENTAL</t>
  </si>
  <si>
    <t>IPIALES</t>
  </si>
  <si>
    <t>ALDANA</t>
  </si>
  <si>
    <t>CONTADERO</t>
  </si>
  <si>
    <t>CORDOBA</t>
  </si>
  <si>
    <t>CUASPUD (CARLOSAMA)</t>
  </si>
  <si>
    <t>CUMBAL</t>
  </si>
  <si>
    <t>FUNES</t>
  </si>
  <si>
    <t>GUACHUCAL</t>
  </si>
  <si>
    <t>GUALMATAN</t>
  </si>
  <si>
    <t>ILES</t>
  </si>
  <si>
    <t>POTOSI</t>
  </si>
  <si>
    <t>PUERRES</t>
  </si>
  <si>
    <t>PUPIALES</t>
  </si>
  <si>
    <t>CUMBAL (58)</t>
  </si>
  <si>
    <t>NOMBRE PUNTO DE ENTREGA: SANDONA</t>
  </si>
  <si>
    <t>SANDONA</t>
  </si>
  <si>
    <t>ANCUYA</t>
  </si>
  <si>
    <t>CONSACA</t>
  </si>
  <si>
    <t>EL PEÑOL</t>
  </si>
  <si>
    <t>EL TAMBO</t>
  </si>
  <si>
    <t>LINARES</t>
  </si>
  <si>
    <t>CONSACA(18), EL PEÑOL(13), EL TAMBO (36)</t>
  </si>
  <si>
    <t>ANCUYA(24), LINARES(30), SANDONA(27)</t>
  </si>
  <si>
    <t>NOMBRE PUNTO DE ENTREGA: EL CHARCO</t>
  </si>
  <si>
    <t>EL CHRCO</t>
  </si>
  <si>
    <t>EL CHARCO</t>
  </si>
  <si>
    <t>LA TOLA</t>
  </si>
  <si>
    <t>MOSQUERA</t>
  </si>
  <si>
    <t>OLAYA HERRERA</t>
  </si>
  <si>
    <t>SANTA BARBARA (ISCUANDE)</t>
  </si>
  <si>
    <t>GUAPI (CAUCA)</t>
  </si>
  <si>
    <t>LOPEZ (MICAY) (CAUCA)</t>
  </si>
  <si>
    <t>TIMBIQUI (CAUCA)</t>
  </si>
  <si>
    <t>EL CHARCO (57),  LA TOLA (19)</t>
  </si>
  <si>
    <t>SANTA BARBARA (ISCUANDE) (73)</t>
  </si>
  <si>
    <t>OLAYA HERRERA(53), GUAPI (CAUCA)(18)</t>
  </si>
  <si>
    <t>MOSQUERA(33),  LOPEZ (MICAY) (CAUCA)(12),  TIMBIQUI (CAUCA) (15)</t>
  </si>
  <si>
    <t>BUESACO</t>
  </si>
  <si>
    <t>CHACHAGUI</t>
  </si>
  <si>
    <t>LA FLORIDA</t>
  </si>
  <si>
    <t>NARIÑO</t>
  </si>
  <si>
    <t>TAMINANGO</t>
  </si>
  <si>
    <t>TANGUA</t>
  </si>
  <si>
    <t>YACUANQUER</t>
  </si>
  <si>
    <t>ALDANA(8), CONTADERO (17), CORDOBA(27),CUASPUD (CARLOSAMA)(4), GUALMATAN (9)</t>
  </si>
  <si>
    <t>FUNES(16),ILES (19), POTOSI (24)</t>
  </si>
  <si>
    <t>GUACHUCAL(21),  PUERRES(23),  PUPIALES(26)</t>
  </si>
  <si>
    <t>SAMANIEGO</t>
  </si>
  <si>
    <t>SAMANIEGO (85)</t>
  </si>
  <si>
    <t>LA CRUZ</t>
  </si>
  <si>
    <t>ARBOLEDA (BERRUECOS)(24), EL TABLON (35), LACRUZ (30)</t>
  </si>
  <si>
    <t>LA UNION (77), LACRUZ (30)</t>
  </si>
  <si>
    <t>SAN BERNARDO (22), SAN PEDRO DE CARTAGO (39), LACRUZ (30)</t>
  </si>
  <si>
    <t>SAN LORENZO (50), LACRUZ (31)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</si>
</sst>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F800]dddd\,\ mmmm\ dd\,\ yyyy"/>
    <numFmt numFmtId="174" formatCode="mmm\-yyyy"/>
    <numFmt numFmtId="175" formatCode="[$-240A]dddd\,\ dd&quot; de &quot;mmmm&quot; de &quot;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0" xfId="51" applyFont="1" applyAlignment="1">
      <alignment vertical="center"/>
      <protection/>
    </xf>
    <xf numFmtId="0" fontId="33" fillId="0" borderId="0" xfId="51" applyFont="1" applyAlignment="1">
      <alignment horizontal="center" vertical="center"/>
      <protection/>
    </xf>
    <xf numFmtId="0" fontId="33" fillId="0" borderId="0" xfId="51" applyFont="1" applyAlignment="1">
      <alignment vertical="center" wrapText="1"/>
      <protection/>
    </xf>
    <xf numFmtId="0" fontId="33" fillId="0" borderId="10" xfId="5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10" xfId="51" applyFont="1" applyBorder="1" applyAlignment="1">
      <alignment vertical="center" wrapText="1"/>
      <protection/>
    </xf>
    <xf numFmtId="173" fontId="0" fillId="0" borderId="10" xfId="51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33" fillId="0" borderId="10" xfId="51" applyFont="1" applyFill="1" applyBorder="1" applyAlignment="1">
      <alignment horizontal="center" vertical="center"/>
      <protection/>
    </xf>
    <xf numFmtId="0" fontId="33" fillId="0" borderId="10" xfId="5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51" applyFont="1" applyBorder="1" applyAlignment="1">
      <alignment horizontal="center" vertical="center"/>
      <protection/>
    </xf>
    <xf numFmtId="0" fontId="33" fillId="33" borderId="10" xfId="0" applyFont="1" applyFill="1" applyBorder="1" applyAlignment="1">
      <alignment horizontal="center" vertical="center"/>
    </xf>
    <xf numFmtId="0" fontId="0" fillId="0" borderId="10" xfId="51" applyFont="1" applyBorder="1" applyAlignment="1">
      <alignment vertical="center" wrapText="1"/>
      <protection/>
    </xf>
    <xf numFmtId="0" fontId="0" fillId="33" borderId="10" xfId="0" applyFill="1" applyBorder="1" applyAlignment="1">
      <alignment/>
    </xf>
    <xf numFmtId="0" fontId="0" fillId="0" borderId="10" xfId="51" applyFont="1" applyBorder="1" applyAlignment="1">
      <alignment vertical="center" wrapText="1"/>
      <protection/>
    </xf>
    <xf numFmtId="0" fontId="0" fillId="0" borderId="10" xfId="51" applyFont="1" applyBorder="1" applyAlignment="1">
      <alignment vertical="center" wrapText="1"/>
      <protection/>
    </xf>
    <xf numFmtId="0" fontId="0" fillId="0" borderId="10" xfId="51" applyFont="1" applyBorder="1" applyAlignment="1">
      <alignment vertical="center" wrapText="1"/>
      <protection/>
    </xf>
    <xf numFmtId="0" fontId="0" fillId="0" borderId="10" xfId="51" applyFont="1" applyBorder="1" applyAlignment="1">
      <alignment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12" xfId="5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4.57421875" style="0" customWidth="1"/>
    <col min="2" max="2" width="23.57421875" style="0" customWidth="1"/>
    <col min="3" max="3" width="33.8515625" style="0" bestFit="1" customWidth="1"/>
    <col min="6" max="6" width="44.421875" style="0" customWidth="1"/>
  </cols>
  <sheetData>
    <row r="1" spans="1:6" ht="15">
      <c r="A1" s="3" t="s">
        <v>0</v>
      </c>
      <c r="B1" s="4"/>
      <c r="C1" s="5"/>
      <c r="D1" s="3"/>
      <c r="E1" s="5"/>
      <c r="F1" s="5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 t="s">
        <v>1</v>
      </c>
      <c r="B3" s="2"/>
      <c r="C3" s="2"/>
      <c r="D3" s="2"/>
      <c r="E3" s="2"/>
      <c r="F3" s="2"/>
    </row>
    <row r="4" spans="1:6" ht="15">
      <c r="A4" s="3"/>
      <c r="B4" s="2"/>
      <c r="C4" s="2"/>
      <c r="D4" s="2"/>
      <c r="E4" s="2"/>
      <c r="F4" s="2"/>
    </row>
    <row r="5" s="2" customFormat="1" ht="15">
      <c r="A5" s="3" t="s">
        <v>14</v>
      </c>
    </row>
    <row r="7" spans="1:6" s="1" customFormat="1" ht="30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</row>
    <row r="8" spans="1:6" ht="30">
      <c r="A8" s="29" t="s">
        <v>13</v>
      </c>
      <c r="B8" s="31">
        <v>119</v>
      </c>
      <c r="C8" s="10">
        <v>41547</v>
      </c>
      <c r="D8" s="7" t="s">
        <v>8</v>
      </c>
      <c r="E8" s="9" t="s">
        <v>9</v>
      </c>
      <c r="F8" s="26" t="s">
        <v>15</v>
      </c>
    </row>
    <row r="9" spans="1:6" s="2" customFormat="1" ht="30">
      <c r="A9" s="30"/>
      <c r="B9" s="32"/>
      <c r="C9" s="10">
        <v>41547</v>
      </c>
      <c r="D9" s="7" t="s">
        <v>10</v>
      </c>
      <c r="E9" s="9" t="s">
        <v>11</v>
      </c>
      <c r="F9" s="26" t="s">
        <v>16</v>
      </c>
    </row>
    <row r="10" spans="1:6" ht="30">
      <c r="A10" s="29" t="s">
        <v>13</v>
      </c>
      <c r="B10" s="31">
        <v>92</v>
      </c>
      <c r="C10" s="10">
        <v>41548</v>
      </c>
      <c r="D10" s="7" t="s">
        <v>8</v>
      </c>
      <c r="E10" s="9" t="s">
        <v>9</v>
      </c>
      <c r="F10" s="13" t="s">
        <v>17</v>
      </c>
    </row>
    <row r="11" spans="1:6" s="2" customFormat="1" ht="30">
      <c r="A11" s="30"/>
      <c r="B11" s="32"/>
      <c r="C11" s="10">
        <v>41548</v>
      </c>
      <c r="D11" s="7" t="s">
        <v>10</v>
      </c>
      <c r="E11" s="9" t="s">
        <v>11</v>
      </c>
      <c r="F11" s="26" t="s">
        <v>18</v>
      </c>
    </row>
    <row r="12" spans="1:6" ht="15">
      <c r="A12" s="12" t="s">
        <v>12</v>
      </c>
      <c r="B12" s="8">
        <f>SUM(B8:B11)</f>
        <v>211</v>
      </c>
      <c r="C12" s="11"/>
      <c r="D12" s="2"/>
      <c r="E12" s="2"/>
      <c r="F12" s="2"/>
    </row>
    <row r="14" spans="3:6" ht="15">
      <c r="C14" s="17" t="s">
        <v>29</v>
      </c>
      <c r="D14" s="15" t="s">
        <v>27</v>
      </c>
      <c r="E14" s="16" t="s">
        <v>28</v>
      </c>
      <c r="F14" s="17" t="s">
        <v>12</v>
      </c>
    </row>
    <row r="15" spans="3:6" ht="15">
      <c r="C15" s="14" t="s">
        <v>89</v>
      </c>
      <c r="D15" s="18">
        <v>66</v>
      </c>
      <c r="E15" s="18">
        <v>0</v>
      </c>
      <c r="F15" s="19">
        <f>SUM(D15:E15)</f>
        <v>66</v>
      </c>
    </row>
    <row r="16" spans="3:6" ht="15">
      <c r="C16" s="14" t="s">
        <v>90</v>
      </c>
      <c r="D16" s="18">
        <v>25</v>
      </c>
      <c r="E16" s="18">
        <v>0</v>
      </c>
      <c r="F16" s="19">
        <f aca="true" t="shared" si="0" ref="F16:F21">SUM(D16:E16)</f>
        <v>25</v>
      </c>
    </row>
    <row r="17" spans="3:6" ht="15">
      <c r="C17" s="14" t="s">
        <v>91</v>
      </c>
      <c r="D17" s="18">
        <v>28</v>
      </c>
      <c r="E17" s="18">
        <v>0</v>
      </c>
      <c r="F17" s="19">
        <f t="shared" si="0"/>
        <v>28</v>
      </c>
    </row>
    <row r="18" spans="3:6" ht="15">
      <c r="C18" s="14" t="s">
        <v>92</v>
      </c>
      <c r="D18" s="18">
        <v>2</v>
      </c>
      <c r="E18" s="18">
        <v>0</v>
      </c>
      <c r="F18" s="19">
        <f t="shared" si="0"/>
        <v>2</v>
      </c>
    </row>
    <row r="19" spans="3:6" ht="15">
      <c r="C19" s="14" t="s">
        <v>93</v>
      </c>
      <c r="D19" s="18">
        <v>35</v>
      </c>
      <c r="E19" s="18">
        <v>0</v>
      </c>
      <c r="F19" s="19">
        <f t="shared" si="0"/>
        <v>35</v>
      </c>
    </row>
    <row r="20" spans="3:6" ht="15">
      <c r="C20" s="14" t="s">
        <v>94</v>
      </c>
      <c r="D20" s="18">
        <v>32</v>
      </c>
      <c r="E20" s="18">
        <v>0</v>
      </c>
      <c r="F20" s="19">
        <f t="shared" si="0"/>
        <v>32</v>
      </c>
    </row>
    <row r="21" spans="3:6" ht="15">
      <c r="C21" s="14" t="s">
        <v>95</v>
      </c>
      <c r="D21" s="18">
        <v>23</v>
      </c>
      <c r="E21" s="18">
        <v>0</v>
      </c>
      <c r="F21" s="19">
        <f t="shared" si="0"/>
        <v>23</v>
      </c>
    </row>
    <row r="22" spans="3:6" ht="15">
      <c r="C22" s="20" t="s">
        <v>30</v>
      </c>
      <c r="D22" s="22">
        <f>SUM(D15:D21)</f>
        <v>211</v>
      </c>
      <c r="E22" s="17">
        <f>SUM(E15:E21)</f>
        <v>0</v>
      </c>
      <c r="F22" s="20">
        <f>SUM(F15:F21)</f>
        <v>211</v>
      </c>
    </row>
  </sheetData>
  <sheetProtection/>
  <mergeCells count="4">
    <mergeCell ref="A8:A9"/>
    <mergeCell ref="B8:B9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14.57421875" style="2" customWidth="1"/>
    <col min="2" max="2" width="23.57421875" style="2" customWidth="1"/>
    <col min="3" max="3" width="30.7109375" style="2" customWidth="1"/>
    <col min="4" max="4" width="8.7109375" style="2" customWidth="1"/>
    <col min="5" max="5" width="11.421875" style="2" customWidth="1"/>
    <col min="6" max="6" width="44.421875" style="2" customWidth="1"/>
    <col min="7" max="16384" width="11.421875" style="2" customWidth="1"/>
  </cols>
  <sheetData>
    <row r="1" spans="1:6" ht="15">
      <c r="A1" s="3" t="s">
        <v>0</v>
      </c>
      <c r="B1" s="4"/>
      <c r="C1" s="5"/>
      <c r="D1" s="3"/>
      <c r="E1" s="5"/>
      <c r="F1" s="5"/>
    </row>
    <row r="2" ht="15">
      <c r="A2" s="3" t="s">
        <v>36</v>
      </c>
    </row>
    <row r="3" ht="15">
      <c r="A3" s="3" t="s">
        <v>1</v>
      </c>
    </row>
    <row r="4" ht="15">
      <c r="A4" s="3"/>
    </row>
    <row r="5" ht="15">
      <c r="A5" s="3" t="s">
        <v>19</v>
      </c>
    </row>
    <row r="7" spans="1:6" s="1" customFormat="1" ht="30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35</v>
      </c>
    </row>
    <row r="8" spans="1:6" ht="30">
      <c r="A8" s="29" t="s">
        <v>26</v>
      </c>
      <c r="B8" s="31">
        <v>106</v>
      </c>
      <c r="C8" s="10">
        <v>41549</v>
      </c>
      <c r="D8" s="7" t="s">
        <v>8</v>
      </c>
      <c r="E8" s="9" t="s">
        <v>9</v>
      </c>
      <c r="F8" s="13" t="s">
        <v>31</v>
      </c>
    </row>
    <row r="9" spans="1:6" ht="30">
      <c r="A9" s="30"/>
      <c r="B9" s="32"/>
      <c r="C9" s="10">
        <v>41549</v>
      </c>
      <c r="D9" s="7" t="s">
        <v>10</v>
      </c>
      <c r="E9" s="9" t="s">
        <v>11</v>
      </c>
      <c r="F9" s="13" t="s">
        <v>32</v>
      </c>
    </row>
    <row r="10" spans="1:6" ht="30">
      <c r="A10" s="29" t="s">
        <v>26</v>
      </c>
      <c r="B10" s="31">
        <v>110</v>
      </c>
      <c r="C10" s="10">
        <v>41550</v>
      </c>
      <c r="D10" s="7" t="s">
        <v>8</v>
      </c>
      <c r="E10" s="9" t="s">
        <v>9</v>
      </c>
      <c r="F10" s="13" t="s">
        <v>33</v>
      </c>
    </row>
    <row r="11" spans="1:6" ht="30">
      <c r="A11" s="30"/>
      <c r="B11" s="32"/>
      <c r="C11" s="10">
        <v>41550</v>
      </c>
      <c r="D11" s="7" t="s">
        <v>10</v>
      </c>
      <c r="E11" s="9" t="s">
        <v>11</v>
      </c>
      <c r="F11" s="13" t="s">
        <v>34</v>
      </c>
    </row>
    <row r="12" spans="1:6" ht="30">
      <c r="A12" s="29" t="s">
        <v>26</v>
      </c>
      <c r="B12" s="31">
        <v>170</v>
      </c>
      <c r="C12" s="10">
        <v>41551</v>
      </c>
      <c r="D12" s="7" t="s">
        <v>8</v>
      </c>
      <c r="E12" s="27" t="s">
        <v>9</v>
      </c>
      <c r="F12" s="28" t="s">
        <v>100</v>
      </c>
    </row>
    <row r="13" spans="1:6" ht="30">
      <c r="A13" s="30"/>
      <c r="B13" s="32"/>
      <c r="C13" s="10">
        <v>41551</v>
      </c>
      <c r="D13" s="7" t="s">
        <v>10</v>
      </c>
      <c r="E13" s="27" t="s">
        <v>11</v>
      </c>
      <c r="F13" s="28" t="s">
        <v>100</v>
      </c>
    </row>
    <row r="14" spans="1:3" ht="15">
      <c r="A14" s="21" t="s">
        <v>12</v>
      </c>
      <c r="B14" s="21">
        <v>386</v>
      </c>
      <c r="C14" s="11"/>
    </row>
    <row r="16" spans="3:6" ht="15">
      <c r="C16" s="17" t="s">
        <v>29</v>
      </c>
      <c r="D16" s="15" t="s">
        <v>27</v>
      </c>
      <c r="E16" s="16" t="s">
        <v>28</v>
      </c>
      <c r="F16" s="17" t="s">
        <v>12</v>
      </c>
    </row>
    <row r="17" spans="3:6" ht="15">
      <c r="C17" s="14" t="s">
        <v>20</v>
      </c>
      <c r="D17" s="18">
        <v>30</v>
      </c>
      <c r="E17" s="18">
        <v>0</v>
      </c>
      <c r="F17" s="19">
        <f>+E17+D17</f>
        <v>30</v>
      </c>
    </row>
    <row r="18" spans="3:6" ht="15">
      <c r="C18" s="14" t="s">
        <v>21</v>
      </c>
      <c r="D18" s="18">
        <v>17</v>
      </c>
      <c r="E18" s="18">
        <v>2</v>
      </c>
      <c r="F18" s="19">
        <f aca="true" t="shared" si="0" ref="F18:F24">+E18+D18</f>
        <v>19</v>
      </c>
    </row>
    <row r="19" spans="3:6" ht="15">
      <c r="C19" s="14" t="s">
        <v>22</v>
      </c>
      <c r="D19" s="18">
        <v>16</v>
      </c>
      <c r="E19" s="18">
        <v>0</v>
      </c>
      <c r="F19" s="19">
        <f t="shared" si="0"/>
        <v>16</v>
      </c>
    </row>
    <row r="20" spans="3:6" ht="15">
      <c r="C20" s="14" t="s">
        <v>23</v>
      </c>
      <c r="D20" s="18">
        <v>13</v>
      </c>
      <c r="E20" s="18">
        <v>0</v>
      </c>
      <c r="F20" s="19">
        <v>13</v>
      </c>
    </row>
    <row r="21" spans="3:6" ht="15">
      <c r="C21" s="14" t="s">
        <v>24</v>
      </c>
      <c r="D21" s="18">
        <v>68</v>
      </c>
      <c r="E21" s="18">
        <v>0</v>
      </c>
      <c r="F21" s="19">
        <f t="shared" si="0"/>
        <v>68</v>
      </c>
    </row>
    <row r="22" spans="3:6" ht="15">
      <c r="C22" s="14" t="s">
        <v>25</v>
      </c>
      <c r="D22" s="18">
        <v>8</v>
      </c>
      <c r="E22" s="18">
        <v>0</v>
      </c>
      <c r="F22" s="19">
        <f t="shared" si="0"/>
        <v>8</v>
      </c>
    </row>
    <row r="23" spans="3:6" ht="15">
      <c r="C23" s="14" t="s">
        <v>26</v>
      </c>
      <c r="D23" s="18">
        <v>61</v>
      </c>
      <c r="E23" s="18">
        <v>1</v>
      </c>
      <c r="F23" s="19">
        <f t="shared" si="0"/>
        <v>62</v>
      </c>
    </row>
    <row r="24" spans="3:6" ht="15">
      <c r="C24" s="14" t="s">
        <v>99</v>
      </c>
      <c r="D24" s="18">
        <v>170</v>
      </c>
      <c r="E24" s="18">
        <v>0</v>
      </c>
      <c r="F24" s="19">
        <f t="shared" si="0"/>
        <v>170</v>
      </c>
    </row>
    <row r="25" spans="3:6" ht="15">
      <c r="C25" s="20" t="s">
        <v>30</v>
      </c>
      <c r="D25" s="22">
        <f>SUM(D17:D24)</f>
        <v>383</v>
      </c>
      <c r="E25" s="17">
        <f>SUM(E17:E24)</f>
        <v>3</v>
      </c>
      <c r="F25" s="20">
        <f>SUM(F17:F24)</f>
        <v>386</v>
      </c>
    </row>
  </sheetData>
  <sheetProtection/>
  <mergeCells count="6"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14.57421875" style="2" customWidth="1"/>
    <col min="2" max="2" width="23.57421875" style="2" customWidth="1"/>
    <col min="3" max="3" width="33.8515625" style="2" bestFit="1" customWidth="1"/>
    <col min="4" max="4" width="8.7109375" style="2" customWidth="1"/>
    <col min="5" max="5" width="11.421875" style="2" customWidth="1"/>
    <col min="6" max="6" width="44.421875" style="2" customWidth="1"/>
    <col min="7" max="16384" width="11.421875" style="2" customWidth="1"/>
  </cols>
  <sheetData>
    <row r="1" spans="1:6" ht="15">
      <c r="A1" s="3" t="s">
        <v>0</v>
      </c>
      <c r="B1" s="4"/>
      <c r="C1" s="5"/>
      <c r="D1" s="3"/>
      <c r="E1" s="5"/>
      <c r="F1" s="5"/>
    </row>
    <row r="2" ht="15">
      <c r="A2" s="3" t="s">
        <v>36</v>
      </c>
    </row>
    <row r="3" ht="15">
      <c r="A3" s="3" t="s">
        <v>1</v>
      </c>
    </row>
    <row r="4" ht="15">
      <c r="A4" s="3"/>
    </row>
    <row r="5" ht="15">
      <c r="A5" s="3" t="s">
        <v>37</v>
      </c>
    </row>
    <row r="7" spans="1:6" s="1" customFormat="1" ht="30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35</v>
      </c>
    </row>
    <row r="8" spans="1:6" ht="30">
      <c r="A8" s="29" t="s">
        <v>38</v>
      </c>
      <c r="B8" s="31">
        <v>132</v>
      </c>
      <c r="C8" s="10">
        <v>41547</v>
      </c>
      <c r="D8" s="7" t="s">
        <v>8</v>
      </c>
      <c r="E8" s="9" t="s">
        <v>9</v>
      </c>
      <c r="F8" s="13" t="s">
        <v>41</v>
      </c>
    </row>
    <row r="9" spans="1:6" ht="30">
      <c r="A9" s="30"/>
      <c r="B9" s="32"/>
      <c r="C9" s="10">
        <v>41547</v>
      </c>
      <c r="D9" s="7" t="s">
        <v>10</v>
      </c>
      <c r="E9" s="9" t="s">
        <v>11</v>
      </c>
      <c r="F9" s="13" t="s">
        <v>41</v>
      </c>
    </row>
    <row r="10" spans="1:6" ht="30">
      <c r="A10" s="29" t="s">
        <v>38</v>
      </c>
      <c r="B10" s="31">
        <v>103</v>
      </c>
      <c r="C10" s="10">
        <v>41548</v>
      </c>
      <c r="D10" s="7" t="s">
        <v>8</v>
      </c>
      <c r="E10" s="9" t="s">
        <v>9</v>
      </c>
      <c r="F10" s="13" t="s">
        <v>42</v>
      </c>
    </row>
    <row r="11" spans="1:6" ht="30">
      <c r="A11" s="30"/>
      <c r="B11" s="32"/>
      <c r="C11" s="10">
        <v>41548</v>
      </c>
      <c r="D11" s="7" t="s">
        <v>10</v>
      </c>
      <c r="E11" s="9" t="s">
        <v>11</v>
      </c>
      <c r="F11" s="13" t="s">
        <v>43</v>
      </c>
    </row>
    <row r="12" spans="1:3" ht="15">
      <c r="A12" s="21" t="s">
        <v>12</v>
      </c>
      <c r="B12" s="21">
        <f>SUM(B8:B11)</f>
        <v>235</v>
      </c>
      <c r="C12" s="11"/>
    </row>
    <row r="14" spans="3:6" ht="15">
      <c r="C14" s="17" t="s">
        <v>29</v>
      </c>
      <c r="D14" s="15" t="s">
        <v>27</v>
      </c>
      <c r="E14" s="16" t="s">
        <v>28</v>
      </c>
      <c r="F14" s="17" t="s">
        <v>12</v>
      </c>
    </row>
    <row r="15" spans="3:6" ht="15">
      <c r="C15" s="14" t="s">
        <v>38</v>
      </c>
      <c r="D15" s="18">
        <v>128</v>
      </c>
      <c r="E15" s="18">
        <v>4</v>
      </c>
      <c r="F15" s="19">
        <f>SUM(D15:E15)</f>
        <v>132</v>
      </c>
    </row>
    <row r="16" spans="3:6" ht="15">
      <c r="C16" s="14" t="s">
        <v>39</v>
      </c>
      <c r="D16" s="18">
        <v>44</v>
      </c>
      <c r="E16" s="18">
        <v>1</v>
      </c>
      <c r="F16" s="19">
        <v>45</v>
      </c>
    </row>
    <row r="17" spans="3:6" ht="15">
      <c r="C17" s="14" t="s">
        <v>40</v>
      </c>
      <c r="D17" s="18">
        <v>58</v>
      </c>
      <c r="E17" s="18"/>
      <c r="F17" s="19">
        <v>58</v>
      </c>
    </row>
    <row r="18" spans="3:6" ht="15">
      <c r="C18" s="20" t="s">
        <v>30</v>
      </c>
      <c r="D18" s="22">
        <f>SUM(D15:D17)</f>
        <v>230</v>
      </c>
      <c r="E18" s="17">
        <f>SUM(E15:E17)</f>
        <v>5</v>
      </c>
      <c r="F18" s="20">
        <f>SUM(F15:F17)</f>
        <v>235</v>
      </c>
    </row>
  </sheetData>
  <sheetProtection/>
  <mergeCells count="4">
    <mergeCell ref="A8:A9"/>
    <mergeCell ref="B8:B9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1">
      <selection activeCell="F29" sqref="F29"/>
    </sheetView>
  </sheetViews>
  <sheetFormatPr defaultColWidth="11.421875" defaultRowHeight="15"/>
  <cols>
    <col min="1" max="1" width="14.57421875" style="2" customWidth="1"/>
    <col min="2" max="2" width="23.57421875" style="2" customWidth="1"/>
    <col min="3" max="3" width="33.8515625" style="2" bestFit="1" customWidth="1"/>
    <col min="4" max="4" width="8.7109375" style="2" customWidth="1"/>
    <col min="5" max="5" width="11.421875" style="2" customWidth="1"/>
    <col min="6" max="6" width="44.421875" style="2" customWidth="1"/>
    <col min="7" max="16384" width="11.421875" style="2" customWidth="1"/>
  </cols>
  <sheetData>
    <row r="1" spans="1:6" ht="15">
      <c r="A1" s="3" t="s">
        <v>0</v>
      </c>
      <c r="B1" s="4"/>
      <c r="C1" s="5"/>
      <c r="D1" s="3"/>
      <c r="E1" s="5"/>
      <c r="F1" s="5"/>
    </row>
    <row r="2" ht="15">
      <c r="A2" s="3" t="s">
        <v>36</v>
      </c>
    </row>
    <row r="3" ht="15">
      <c r="A3" s="3" t="s">
        <v>1</v>
      </c>
    </row>
    <row r="4" ht="15">
      <c r="A4" s="3"/>
    </row>
    <row r="5" ht="15">
      <c r="A5" s="3" t="s">
        <v>44</v>
      </c>
    </row>
    <row r="7" spans="1:6" s="1" customFormat="1" ht="30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35</v>
      </c>
    </row>
    <row r="8" spans="1:7" ht="30">
      <c r="A8" s="29" t="s">
        <v>45</v>
      </c>
      <c r="B8" s="31">
        <v>196</v>
      </c>
      <c r="C8" s="10">
        <v>41550</v>
      </c>
      <c r="D8" s="7" t="s">
        <v>8</v>
      </c>
      <c r="E8" s="13" t="s">
        <v>9</v>
      </c>
      <c r="F8" s="28" t="s">
        <v>102</v>
      </c>
      <c r="G8" s="2">
        <f>24+35+30+77+30+22+39+30+50+30</f>
        <v>367</v>
      </c>
    </row>
    <row r="9" spans="1:6" ht="30">
      <c r="A9" s="30"/>
      <c r="B9" s="32"/>
      <c r="C9" s="10">
        <v>41550</v>
      </c>
      <c r="D9" s="7" t="s">
        <v>10</v>
      </c>
      <c r="E9" s="13" t="s">
        <v>11</v>
      </c>
      <c r="F9" s="28" t="s">
        <v>103</v>
      </c>
    </row>
    <row r="10" spans="1:6" ht="30">
      <c r="A10" s="29" t="s">
        <v>45</v>
      </c>
      <c r="B10" s="31">
        <v>172</v>
      </c>
      <c r="C10" s="10">
        <v>41551</v>
      </c>
      <c r="D10" s="7" t="s">
        <v>8</v>
      </c>
      <c r="E10" s="13" t="s">
        <v>9</v>
      </c>
      <c r="F10" s="28" t="s">
        <v>104</v>
      </c>
    </row>
    <row r="11" spans="1:6" ht="30">
      <c r="A11" s="30"/>
      <c r="B11" s="32"/>
      <c r="C11" s="10">
        <v>41551</v>
      </c>
      <c r="D11" s="7" t="s">
        <v>10</v>
      </c>
      <c r="E11" s="13" t="s">
        <v>11</v>
      </c>
      <c r="F11" s="28" t="s">
        <v>105</v>
      </c>
    </row>
    <row r="12" spans="1:3" ht="15">
      <c r="A12" s="21" t="s">
        <v>12</v>
      </c>
      <c r="B12" s="21">
        <f>SUM(B8:B11)</f>
        <v>368</v>
      </c>
      <c r="C12" s="11"/>
    </row>
    <row r="14" spans="3:6" ht="15">
      <c r="C14" s="17" t="s">
        <v>29</v>
      </c>
      <c r="D14" s="15" t="s">
        <v>27</v>
      </c>
      <c r="E14" s="16" t="s">
        <v>28</v>
      </c>
      <c r="F14" s="17" t="s">
        <v>12</v>
      </c>
    </row>
    <row r="15" spans="3:6" ht="15">
      <c r="C15" s="14" t="s">
        <v>46</v>
      </c>
      <c r="D15" s="18">
        <v>24</v>
      </c>
      <c r="E15" s="18">
        <v>0</v>
      </c>
      <c r="F15" s="19">
        <f>+D15</f>
        <v>24</v>
      </c>
    </row>
    <row r="16" spans="3:6" ht="15">
      <c r="C16" s="14" t="s">
        <v>47</v>
      </c>
      <c r="D16" s="18">
        <v>35</v>
      </c>
      <c r="E16" s="18">
        <v>0</v>
      </c>
      <c r="F16" s="19">
        <f>+D16</f>
        <v>35</v>
      </c>
    </row>
    <row r="17" spans="3:6" ht="15">
      <c r="C17" s="14" t="s">
        <v>45</v>
      </c>
      <c r="D17" s="18">
        <v>33</v>
      </c>
      <c r="E17" s="18">
        <v>44</v>
      </c>
      <c r="F17" s="19">
        <v>77</v>
      </c>
    </row>
    <row r="18" spans="3:6" ht="15">
      <c r="C18" s="14" t="s">
        <v>48</v>
      </c>
      <c r="D18" s="18">
        <v>19</v>
      </c>
      <c r="E18" s="18">
        <v>3</v>
      </c>
      <c r="F18" s="19">
        <f>+E18+D18</f>
        <v>22</v>
      </c>
    </row>
    <row r="19" spans="3:6" ht="15">
      <c r="C19" s="14" t="s">
        <v>49</v>
      </c>
      <c r="D19" s="18">
        <v>48</v>
      </c>
      <c r="E19" s="18">
        <v>2</v>
      </c>
      <c r="F19" s="19">
        <v>50</v>
      </c>
    </row>
    <row r="20" spans="3:6" ht="15">
      <c r="C20" s="14" t="s">
        <v>50</v>
      </c>
      <c r="D20" s="18">
        <v>19</v>
      </c>
      <c r="E20" s="18">
        <v>20</v>
      </c>
      <c r="F20" s="19">
        <f>+D20+E20</f>
        <v>39</v>
      </c>
    </row>
    <row r="21" spans="3:6" ht="15">
      <c r="C21" s="14" t="s">
        <v>101</v>
      </c>
      <c r="D21" s="18">
        <v>121</v>
      </c>
      <c r="E21" s="18">
        <v>0</v>
      </c>
      <c r="F21" s="19">
        <v>121</v>
      </c>
    </row>
    <row r="22" spans="3:6" ht="15">
      <c r="C22" s="20" t="s">
        <v>30</v>
      </c>
      <c r="D22" s="22">
        <f>SUM(D15:D21)</f>
        <v>299</v>
      </c>
      <c r="E22" s="17">
        <f>SUM(E15:E21)</f>
        <v>69</v>
      </c>
      <c r="F22" s="20">
        <f>SUM(F15:F21)</f>
        <v>368</v>
      </c>
    </row>
  </sheetData>
  <sheetProtection/>
  <mergeCells count="4">
    <mergeCell ref="A8:A9"/>
    <mergeCell ref="B8:B9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4">
      <selection activeCell="F34" sqref="F34"/>
    </sheetView>
  </sheetViews>
  <sheetFormatPr defaultColWidth="11.421875" defaultRowHeight="15"/>
  <cols>
    <col min="1" max="1" width="14.57421875" style="2" customWidth="1"/>
    <col min="2" max="2" width="23.57421875" style="2" customWidth="1"/>
    <col min="3" max="3" width="33.8515625" style="2" bestFit="1" customWidth="1"/>
    <col min="4" max="4" width="8.7109375" style="2" customWidth="1"/>
    <col min="5" max="5" width="11.421875" style="2" customWidth="1"/>
    <col min="6" max="6" width="44.421875" style="2" customWidth="1"/>
    <col min="7" max="16384" width="11.421875" style="2" customWidth="1"/>
  </cols>
  <sheetData>
    <row r="1" spans="1:6" ht="15">
      <c r="A1" s="3" t="s">
        <v>0</v>
      </c>
      <c r="B1" s="4"/>
      <c r="C1" s="5"/>
      <c r="D1" s="3"/>
      <c r="E1" s="5"/>
      <c r="F1" s="5"/>
    </row>
    <row r="2" ht="15">
      <c r="A2" s="3" t="s">
        <v>36</v>
      </c>
    </row>
    <row r="3" ht="15">
      <c r="A3" s="3" t="s">
        <v>1</v>
      </c>
    </row>
    <row r="4" ht="15">
      <c r="A4" s="3"/>
    </row>
    <row r="5" ht="15">
      <c r="A5" s="3" t="s">
        <v>51</v>
      </c>
    </row>
    <row r="7" spans="1:6" s="1" customFormat="1" ht="30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35</v>
      </c>
    </row>
    <row r="8" spans="1:6" ht="45">
      <c r="A8" s="29" t="s">
        <v>52</v>
      </c>
      <c r="B8" s="31">
        <f>8+17+27+4+9+58</f>
        <v>123</v>
      </c>
      <c r="C8" s="10">
        <v>41548</v>
      </c>
      <c r="D8" s="7" t="s">
        <v>8</v>
      </c>
      <c r="E8" s="26" t="s">
        <v>9</v>
      </c>
      <c r="F8" s="27" t="s">
        <v>96</v>
      </c>
    </row>
    <row r="9" spans="1:6" ht="30">
      <c r="A9" s="30"/>
      <c r="B9" s="32"/>
      <c r="C9" s="10">
        <v>41548</v>
      </c>
      <c r="D9" s="7" t="s">
        <v>10</v>
      </c>
      <c r="E9" s="26" t="s">
        <v>11</v>
      </c>
      <c r="F9" s="27" t="s">
        <v>65</v>
      </c>
    </row>
    <row r="10" spans="1:6" ht="30">
      <c r="A10" s="29" t="s">
        <v>52</v>
      </c>
      <c r="B10" s="31">
        <f>19+16+24+21+23+26</f>
        <v>129</v>
      </c>
      <c r="C10" s="10">
        <v>41549</v>
      </c>
      <c r="D10" s="7" t="s">
        <v>8</v>
      </c>
      <c r="E10" s="13" t="s">
        <v>9</v>
      </c>
      <c r="F10" s="27" t="s">
        <v>97</v>
      </c>
    </row>
    <row r="11" spans="1:6" ht="30">
      <c r="A11" s="30"/>
      <c r="B11" s="32"/>
      <c r="C11" s="10">
        <v>41549</v>
      </c>
      <c r="D11" s="7" t="s">
        <v>10</v>
      </c>
      <c r="E11" s="13" t="s">
        <v>11</v>
      </c>
      <c r="F11" s="27" t="s">
        <v>98</v>
      </c>
    </row>
    <row r="12" spans="1:3" ht="15">
      <c r="A12" s="21" t="s">
        <v>12</v>
      </c>
      <c r="B12" s="21">
        <f>SUM(B8:B11)</f>
        <v>252</v>
      </c>
      <c r="C12" s="11"/>
    </row>
    <row r="14" spans="3:6" ht="15">
      <c r="C14" s="17" t="s">
        <v>29</v>
      </c>
      <c r="D14" s="15" t="s">
        <v>27</v>
      </c>
      <c r="E14" s="16" t="s">
        <v>28</v>
      </c>
      <c r="F14" s="17" t="s">
        <v>12</v>
      </c>
    </row>
    <row r="15" spans="3:6" ht="15">
      <c r="C15" s="24" t="s">
        <v>53</v>
      </c>
      <c r="D15" s="18">
        <v>8</v>
      </c>
      <c r="E15" s="18">
        <v>0</v>
      </c>
      <c r="F15" s="18">
        <f>SUM(D15:E15)</f>
        <v>8</v>
      </c>
    </row>
    <row r="16" spans="3:6" ht="15">
      <c r="C16" s="24" t="s">
        <v>54</v>
      </c>
      <c r="D16" s="18">
        <v>16</v>
      </c>
      <c r="E16" s="18">
        <v>1</v>
      </c>
      <c r="F16" s="18">
        <f aca="true" t="shared" si="0" ref="F16:F26">SUM(D16:E16)</f>
        <v>17</v>
      </c>
    </row>
    <row r="17" spans="3:6" ht="15">
      <c r="C17" s="24" t="s">
        <v>55</v>
      </c>
      <c r="D17" s="18">
        <v>27</v>
      </c>
      <c r="E17" s="18">
        <v>0</v>
      </c>
      <c r="F17" s="18">
        <f t="shared" si="0"/>
        <v>27</v>
      </c>
    </row>
    <row r="18" spans="3:6" ht="15">
      <c r="C18" s="24" t="s">
        <v>56</v>
      </c>
      <c r="D18" s="18">
        <v>3</v>
      </c>
      <c r="E18" s="18">
        <v>1</v>
      </c>
      <c r="F18" s="18">
        <f t="shared" si="0"/>
        <v>4</v>
      </c>
    </row>
    <row r="19" spans="3:6" ht="15">
      <c r="C19" s="24" t="s">
        <v>57</v>
      </c>
      <c r="D19" s="18">
        <v>58</v>
      </c>
      <c r="E19" s="18">
        <v>0</v>
      </c>
      <c r="F19" s="18">
        <f t="shared" si="0"/>
        <v>58</v>
      </c>
    </row>
    <row r="20" spans="3:6" ht="15">
      <c r="C20" s="24" t="s">
        <v>58</v>
      </c>
      <c r="D20" s="18">
        <v>16</v>
      </c>
      <c r="E20" s="18">
        <v>0</v>
      </c>
      <c r="F20" s="18">
        <v>16</v>
      </c>
    </row>
    <row r="21" spans="3:6" ht="15">
      <c r="C21" s="24" t="s">
        <v>59</v>
      </c>
      <c r="D21" s="18">
        <v>21</v>
      </c>
      <c r="E21" s="18">
        <v>0</v>
      </c>
      <c r="F21" s="18">
        <f t="shared" si="0"/>
        <v>21</v>
      </c>
    </row>
    <row r="22" spans="3:6" ht="15">
      <c r="C22" s="24" t="s">
        <v>60</v>
      </c>
      <c r="D22" s="18">
        <v>7</v>
      </c>
      <c r="E22" s="18">
        <v>2</v>
      </c>
      <c r="F22" s="18">
        <f t="shared" si="0"/>
        <v>9</v>
      </c>
    </row>
    <row r="23" spans="3:6" ht="15">
      <c r="C23" s="24" t="s">
        <v>61</v>
      </c>
      <c r="D23" s="18">
        <v>19</v>
      </c>
      <c r="E23" s="18">
        <v>0</v>
      </c>
      <c r="F23" s="18">
        <f t="shared" si="0"/>
        <v>19</v>
      </c>
    </row>
    <row r="24" spans="3:6" ht="15">
      <c r="C24" s="24" t="s">
        <v>62</v>
      </c>
      <c r="D24" s="18">
        <v>24</v>
      </c>
      <c r="E24" s="18">
        <v>0</v>
      </c>
      <c r="F24" s="18">
        <f t="shared" si="0"/>
        <v>24</v>
      </c>
    </row>
    <row r="25" spans="3:6" ht="15">
      <c r="C25" s="24" t="s">
        <v>63</v>
      </c>
      <c r="D25" s="18">
        <v>22</v>
      </c>
      <c r="E25" s="18">
        <v>1</v>
      </c>
      <c r="F25" s="18">
        <f t="shared" si="0"/>
        <v>23</v>
      </c>
    </row>
    <row r="26" spans="3:6" ht="15">
      <c r="C26" s="24" t="s">
        <v>64</v>
      </c>
      <c r="D26" s="18">
        <v>26</v>
      </c>
      <c r="E26" s="18">
        <v>0</v>
      </c>
      <c r="F26" s="18">
        <f t="shared" si="0"/>
        <v>26</v>
      </c>
    </row>
    <row r="27" spans="3:6" ht="15">
      <c r="C27" s="20" t="s">
        <v>30</v>
      </c>
      <c r="D27" s="22">
        <f>SUM(D15:D26)</f>
        <v>247</v>
      </c>
      <c r="E27" s="17">
        <f>SUM(E15:E26)</f>
        <v>5</v>
      </c>
      <c r="F27" s="20">
        <f>SUM(F15:F26)</f>
        <v>252</v>
      </c>
    </row>
  </sheetData>
  <sheetProtection/>
  <mergeCells count="4">
    <mergeCell ref="A10:A11"/>
    <mergeCell ref="B10:B11"/>
    <mergeCell ref="A8:A9"/>
    <mergeCell ref="B8:B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14.57421875" style="2" customWidth="1"/>
    <col min="2" max="2" width="23.57421875" style="2" customWidth="1"/>
    <col min="3" max="3" width="33.8515625" style="2" bestFit="1" customWidth="1"/>
    <col min="4" max="4" width="8.7109375" style="2" customWidth="1"/>
    <col min="5" max="5" width="11.421875" style="2" customWidth="1"/>
    <col min="6" max="6" width="44.421875" style="2" customWidth="1"/>
    <col min="7" max="16384" width="11.421875" style="2" customWidth="1"/>
  </cols>
  <sheetData>
    <row r="1" spans="1:6" ht="15">
      <c r="A1" s="3" t="s">
        <v>0</v>
      </c>
      <c r="B1" s="4"/>
      <c r="C1" s="5"/>
      <c r="D1" s="3"/>
      <c r="E1" s="5"/>
      <c r="F1" s="5"/>
    </row>
    <row r="2" ht="15">
      <c r="A2" s="3" t="s">
        <v>36</v>
      </c>
    </row>
    <row r="3" ht="15">
      <c r="A3" s="3" t="s">
        <v>1</v>
      </c>
    </row>
    <row r="4" ht="15">
      <c r="A4" s="3"/>
    </row>
    <row r="5" ht="15">
      <c r="A5" s="3" t="s">
        <v>66</v>
      </c>
    </row>
    <row r="7" spans="1:6" s="1" customFormat="1" ht="30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35</v>
      </c>
    </row>
    <row r="8" spans="1:6" ht="30">
      <c r="A8" s="29" t="s">
        <v>67</v>
      </c>
      <c r="B8" s="31">
        <v>148</v>
      </c>
      <c r="C8" s="10">
        <v>41550</v>
      </c>
      <c r="D8" s="7" t="s">
        <v>8</v>
      </c>
      <c r="E8" s="13" t="s">
        <v>9</v>
      </c>
      <c r="F8" s="23" t="s">
        <v>73</v>
      </c>
    </row>
    <row r="9" spans="1:6" ht="30">
      <c r="A9" s="30"/>
      <c r="B9" s="32"/>
      <c r="C9" s="10">
        <v>41550</v>
      </c>
      <c r="D9" s="7" t="s">
        <v>10</v>
      </c>
      <c r="E9" s="13" t="s">
        <v>11</v>
      </c>
      <c r="F9" s="23" t="s">
        <v>74</v>
      </c>
    </row>
    <row r="10" spans="1:3" ht="15">
      <c r="A10" s="21" t="s">
        <v>12</v>
      </c>
      <c r="B10" s="21">
        <f>SUM(B8:B9)</f>
        <v>148</v>
      </c>
      <c r="C10" s="11"/>
    </row>
    <row r="12" spans="3:6" ht="15">
      <c r="C12" s="17" t="s">
        <v>29</v>
      </c>
      <c r="D12" s="15" t="s">
        <v>27</v>
      </c>
      <c r="E12" s="16" t="s">
        <v>28</v>
      </c>
      <c r="F12" s="17" t="s">
        <v>12</v>
      </c>
    </row>
    <row r="13" spans="3:6" ht="15">
      <c r="C13" s="24" t="s">
        <v>68</v>
      </c>
      <c r="D13" s="18">
        <v>23</v>
      </c>
      <c r="E13" s="18">
        <v>1</v>
      </c>
      <c r="F13" s="18">
        <f aca="true" t="shared" si="0" ref="F13:F18">SUM(D13:E13)</f>
        <v>24</v>
      </c>
    </row>
    <row r="14" spans="3:6" ht="15">
      <c r="C14" s="24" t="s">
        <v>69</v>
      </c>
      <c r="D14" s="18">
        <v>18</v>
      </c>
      <c r="E14" s="18">
        <v>0</v>
      </c>
      <c r="F14" s="18">
        <f t="shared" si="0"/>
        <v>18</v>
      </c>
    </row>
    <row r="15" spans="3:6" ht="15">
      <c r="C15" s="24" t="s">
        <v>70</v>
      </c>
      <c r="D15" s="18">
        <v>13</v>
      </c>
      <c r="E15" s="18">
        <v>0</v>
      </c>
      <c r="F15" s="18">
        <f t="shared" si="0"/>
        <v>13</v>
      </c>
    </row>
    <row r="16" spans="3:6" ht="15">
      <c r="C16" s="24" t="s">
        <v>71</v>
      </c>
      <c r="D16" s="18">
        <v>36</v>
      </c>
      <c r="E16" s="18">
        <v>0</v>
      </c>
      <c r="F16" s="18">
        <f t="shared" si="0"/>
        <v>36</v>
      </c>
    </row>
    <row r="17" spans="3:6" ht="15">
      <c r="C17" s="24" t="s">
        <v>72</v>
      </c>
      <c r="D17" s="18">
        <v>30</v>
      </c>
      <c r="E17" s="18">
        <v>0</v>
      </c>
      <c r="F17" s="18">
        <f t="shared" si="0"/>
        <v>30</v>
      </c>
    </row>
    <row r="18" spans="3:6" ht="15">
      <c r="C18" s="24" t="s">
        <v>67</v>
      </c>
      <c r="D18" s="18">
        <v>27</v>
      </c>
      <c r="E18" s="18">
        <v>0</v>
      </c>
      <c r="F18" s="18">
        <f t="shared" si="0"/>
        <v>27</v>
      </c>
    </row>
    <row r="19" spans="3:6" ht="15">
      <c r="C19" s="20" t="s">
        <v>30</v>
      </c>
      <c r="D19" s="22">
        <f>SUM(D13:D18)</f>
        <v>147</v>
      </c>
      <c r="E19" s="17">
        <f>SUM(E13:E18)</f>
        <v>1</v>
      </c>
      <c r="F19" s="20">
        <f>SUM(F13:F18)</f>
        <v>148</v>
      </c>
    </row>
    <row r="21" ht="15">
      <c r="F21" s="2">
        <f>148/2</f>
        <v>74</v>
      </c>
    </row>
  </sheetData>
  <sheetProtection/>
  <mergeCells count="2">
    <mergeCell ref="A8:A9"/>
    <mergeCell ref="B8:B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3">
      <selection activeCell="C28" sqref="C28"/>
    </sheetView>
  </sheetViews>
  <sheetFormatPr defaultColWidth="11.421875" defaultRowHeight="15"/>
  <cols>
    <col min="1" max="1" width="14.57421875" style="2" customWidth="1"/>
    <col min="2" max="2" width="23.57421875" style="2" customWidth="1"/>
    <col min="3" max="3" width="33.8515625" style="2" bestFit="1" customWidth="1"/>
    <col min="4" max="4" width="8.7109375" style="2" customWidth="1"/>
    <col min="5" max="5" width="11.421875" style="2" customWidth="1"/>
    <col min="6" max="6" width="44.421875" style="2" customWidth="1"/>
    <col min="7" max="16384" width="11.421875" style="2" customWidth="1"/>
  </cols>
  <sheetData>
    <row r="1" spans="1:6" ht="15">
      <c r="A1" s="3" t="s">
        <v>0</v>
      </c>
      <c r="B1" s="4"/>
      <c r="C1" s="5"/>
      <c r="D1" s="3"/>
      <c r="E1" s="5"/>
      <c r="F1" s="5"/>
    </row>
    <row r="2" ht="15">
      <c r="A2" s="3" t="s">
        <v>36</v>
      </c>
    </row>
    <row r="3" ht="15">
      <c r="A3" s="3" t="s">
        <v>1</v>
      </c>
    </row>
    <row r="4" ht="15">
      <c r="A4" s="3"/>
    </row>
    <row r="5" ht="15">
      <c r="A5" s="3" t="s">
        <v>75</v>
      </c>
    </row>
    <row r="7" spans="1:6" s="1" customFormat="1" ht="30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35</v>
      </c>
    </row>
    <row r="8" spans="1:6" ht="30">
      <c r="A8" s="29" t="s">
        <v>76</v>
      </c>
      <c r="B8" s="31">
        <v>149</v>
      </c>
      <c r="C8" s="10">
        <v>41549</v>
      </c>
      <c r="D8" s="7" t="s">
        <v>8</v>
      </c>
      <c r="E8" s="23" t="s">
        <v>9</v>
      </c>
      <c r="F8" s="25" t="s">
        <v>85</v>
      </c>
    </row>
    <row r="9" spans="1:6" ht="30">
      <c r="A9" s="30"/>
      <c r="B9" s="32"/>
      <c r="C9" s="10">
        <v>41549</v>
      </c>
      <c r="D9" s="7" t="s">
        <v>10</v>
      </c>
      <c r="E9" s="23" t="s">
        <v>11</v>
      </c>
      <c r="F9" s="25" t="s">
        <v>86</v>
      </c>
    </row>
    <row r="10" spans="1:6" ht="30">
      <c r="A10" s="29" t="s">
        <v>76</v>
      </c>
      <c r="B10" s="31">
        <v>131</v>
      </c>
      <c r="C10" s="10">
        <v>41550</v>
      </c>
      <c r="D10" s="7" t="s">
        <v>8</v>
      </c>
      <c r="E10" s="23" t="s">
        <v>9</v>
      </c>
      <c r="F10" s="25" t="s">
        <v>87</v>
      </c>
    </row>
    <row r="11" spans="1:6" ht="30">
      <c r="A11" s="30"/>
      <c r="B11" s="32"/>
      <c r="C11" s="10">
        <v>41550</v>
      </c>
      <c r="D11" s="7" t="s">
        <v>10</v>
      </c>
      <c r="E11" s="23" t="s">
        <v>11</v>
      </c>
      <c r="F11" s="25" t="s">
        <v>88</v>
      </c>
    </row>
    <row r="12" spans="1:3" ht="15">
      <c r="A12" s="21" t="s">
        <v>12</v>
      </c>
      <c r="B12" s="21">
        <f>SUM(B8:B11)</f>
        <v>280</v>
      </c>
      <c r="C12" s="11"/>
    </row>
    <row r="14" spans="3:6" ht="15">
      <c r="C14" s="17" t="s">
        <v>29</v>
      </c>
      <c r="D14" s="15" t="s">
        <v>27</v>
      </c>
      <c r="E14" s="16" t="s">
        <v>28</v>
      </c>
      <c r="F14" s="17" t="s">
        <v>12</v>
      </c>
    </row>
    <row r="15" spans="3:6" ht="15">
      <c r="C15" s="24" t="s">
        <v>77</v>
      </c>
      <c r="D15" s="18">
        <v>57</v>
      </c>
      <c r="E15" s="18">
        <v>0</v>
      </c>
      <c r="F15" s="18">
        <f>SUM(D15:E15)</f>
        <v>57</v>
      </c>
    </row>
    <row r="16" spans="3:6" ht="15">
      <c r="C16" s="24" t="s">
        <v>78</v>
      </c>
      <c r="D16" s="18">
        <v>19</v>
      </c>
      <c r="E16" s="18">
        <v>0</v>
      </c>
      <c r="F16" s="18">
        <f aca="true" t="shared" si="0" ref="F16:F22">SUM(D16:E16)</f>
        <v>19</v>
      </c>
    </row>
    <row r="17" spans="3:6" ht="15">
      <c r="C17" s="24" t="s">
        <v>79</v>
      </c>
      <c r="D17" s="18">
        <v>33</v>
      </c>
      <c r="E17" s="18">
        <v>0</v>
      </c>
      <c r="F17" s="18">
        <f t="shared" si="0"/>
        <v>33</v>
      </c>
    </row>
    <row r="18" spans="3:6" ht="15">
      <c r="C18" s="24" t="s">
        <v>80</v>
      </c>
      <c r="D18" s="18">
        <v>53</v>
      </c>
      <c r="E18" s="18">
        <v>0</v>
      </c>
      <c r="F18" s="18">
        <f t="shared" si="0"/>
        <v>53</v>
      </c>
    </row>
    <row r="19" spans="3:6" ht="15">
      <c r="C19" s="24" t="s">
        <v>81</v>
      </c>
      <c r="D19" s="18">
        <v>73</v>
      </c>
      <c r="E19" s="18">
        <v>0</v>
      </c>
      <c r="F19" s="18">
        <f t="shared" si="0"/>
        <v>73</v>
      </c>
    </row>
    <row r="20" spans="3:6" ht="15">
      <c r="C20" s="24" t="s">
        <v>82</v>
      </c>
      <c r="D20" s="18">
        <v>18</v>
      </c>
      <c r="E20" s="18">
        <v>0</v>
      </c>
      <c r="F20" s="18">
        <f t="shared" si="0"/>
        <v>18</v>
      </c>
    </row>
    <row r="21" spans="3:6" ht="15">
      <c r="C21" s="24" t="s">
        <v>83</v>
      </c>
      <c r="D21" s="18">
        <v>12</v>
      </c>
      <c r="E21" s="18">
        <v>0</v>
      </c>
      <c r="F21" s="18">
        <f t="shared" si="0"/>
        <v>12</v>
      </c>
    </row>
    <row r="22" spans="3:6" ht="15">
      <c r="C22" s="24" t="s">
        <v>84</v>
      </c>
      <c r="D22" s="18">
        <v>14</v>
      </c>
      <c r="E22" s="18">
        <v>1</v>
      </c>
      <c r="F22" s="18">
        <f t="shared" si="0"/>
        <v>15</v>
      </c>
    </row>
    <row r="23" spans="3:6" ht="15">
      <c r="C23" s="20" t="s">
        <v>30</v>
      </c>
      <c r="D23" s="22">
        <f>SUM(D15:D22)</f>
        <v>279</v>
      </c>
      <c r="E23" s="17">
        <f>SUM(E15:E22)</f>
        <v>1</v>
      </c>
      <c r="F23" s="20">
        <f>SUM(F15:F22)</f>
        <v>280</v>
      </c>
    </row>
  </sheetData>
  <sheetProtection/>
  <mergeCells count="4">
    <mergeCell ref="A8:A9"/>
    <mergeCell ref="B8:B9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arbendeck</dc:creator>
  <cp:keywords/>
  <dc:description/>
  <cp:lastModifiedBy>gbastidas</cp:lastModifiedBy>
  <cp:lastPrinted>2013-09-19T19:11:22Z</cp:lastPrinted>
  <dcterms:created xsi:type="dcterms:W3CDTF">2013-09-13T15:03:52Z</dcterms:created>
  <dcterms:modified xsi:type="dcterms:W3CDTF">2013-09-24T16:08:38Z</dcterms:modified>
  <cp:category/>
  <cp:version/>
  <cp:contentType/>
  <cp:contentStatus/>
</cp:coreProperties>
</file>